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760" tabRatio="939" firstSheet="2" activeTab="14"/>
  </bookViews>
  <sheets>
    <sheet name="Source" sheetId="1" r:id="rId1"/>
    <sheet name="Sub Xfm" sheetId="2" r:id="rId2"/>
    <sheet name="Construction Code" sheetId="3" r:id="rId3"/>
    <sheet name="Config. Codes" sheetId="4" r:id="rId4"/>
    <sheet name="Config Z&amp;Y" sheetId="5" r:id="rId5"/>
    <sheet name="Conductor Data" sheetId="6" r:id="rId6"/>
    <sheet name="Cable Data" sheetId="7" r:id="rId7"/>
    <sheet name="Lines" sheetId="8" r:id="rId8"/>
    <sheet name="Xfm Banks" sheetId="9" r:id="rId9"/>
    <sheet name="Xfm Z" sheetId="10" r:id="rId10"/>
    <sheet name="Loads" sheetId="11" r:id="rId11"/>
    <sheet name="Switches" sheetId="12" r:id="rId12"/>
    <sheet name="Machines" sheetId="13" r:id="rId13"/>
    <sheet name="Capacitors" sheetId="14" r:id="rId14"/>
    <sheet name="Regulators" sheetId="15" r:id="rId15"/>
    <sheet name="Sheet1" sheetId="16" r:id="rId16"/>
    <sheet name="Sheet2" sheetId="17" r:id="rId17"/>
  </sheets>
  <definedNames>
    <definedName name="_xlnm.Print_Area" localSheetId="7">'Lines'!$A$1:$J$42</definedName>
  </definedNames>
  <calcPr fullCalcOnLoad="1"/>
</workbook>
</file>

<file path=xl/sharedStrings.xml><?xml version="1.0" encoding="utf-8"?>
<sst xmlns="http://schemas.openxmlformats.org/spreadsheetml/2006/main" count="887" uniqueCount="409">
  <si>
    <t>Construction Code</t>
  </si>
  <si>
    <t>Type</t>
  </si>
  <si>
    <t xml:space="preserve">      x + j y Coordinates</t>
  </si>
  <si>
    <t>Units</t>
  </si>
  <si>
    <t>x</t>
  </si>
  <si>
    <t>y</t>
  </si>
  <si>
    <t>Three-phase OH, 4 wire</t>
  </si>
  <si>
    <t>ft</t>
  </si>
  <si>
    <t>Three-phase OH, 3 wire</t>
  </si>
  <si>
    <t>Two-phase OH, 3 wire</t>
  </si>
  <si>
    <t>Two-phase OH, 2 wire</t>
  </si>
  <si>
    <t>Single-phase OH, 2 wire</t>
  </si>
  <si>
    <t>Three-phase UG, 3 cable, +1 neutral</t>
  </si>
  <si>
    <t>in</t>
  </si>
  <si>
    <t>Three-phase UG, 3 cable</t>
  </si>
  <si>
    <t>Two-phase UG, 2 cable + 1 neutral</t>
  </si>
  <si>
    <t>Two-phase UG, 2 cable</t>
  </si>
  <si>
    <t>Single-phase UG, 1 cable +1 neutral</t>
  </si>
  <si>
    <t xml:space="preserve">Single-phase UG, 1 cable </t>
  </si>
  <si>
    <t>Triplex OH</t>
  </si>
  <si>
    <t>Quadraplex, OH</t>
  </si>
  <si>
    <t>Three-phase OH, +1,  parallel 1</t>
  </si>
  <si>
    <t>Three-phase OH, parallel 2</t>
  </si>
  <si>
    <t>Three-phase, UG, 3 cable, parallel 1</t>
  </si>
  <si>
    <t>Three-phase, UG, 3 cable, parallel 2</t>
  </si>
  <si>
    <t>Primary LL kV</t>
  </si>
  <si>
    <t>R pos</t>
  </si>
  <si>
    <t>X pos</t>
  </si>
  <si>
    <t>R zero</t>
  </si>
  <si>
    <t>X zero</t>
  </si>
  <si>
    <t>Ω</t>
  </si>
  <si>
    <t>V AB</t>
  </si>
  <si>
    <t>V BC</t>
  </si>
  <si>
    <t>V CA</t>
  </si>
  <si>
    <t>Magnitude</t>
  </si>
  <si>
    <t>Angle</t>
  </si>
  <si>
    <t>(Volts)</t>
  </si>
  <si>
    <t>(Degrees)</t>
  </si>
  <si>
    <t>Source Operating Voltages</t>
  </si>
  <si>
    <t>Source Sequence Impedances</t>
  </si>
  <si>
    <t>Dsignation</t>
  </si>
  <si>
    <t>Length (ft.)</t>
  </si>
  <si>
    <t>Phasing</t>
  </si>
  <si>
    <t>Phase Cond.</t>
  </si>
  <si>
    <t>Cable Neut.</t>
  </si>
  <si>
    <t>Neutral Cond</t>
  </si>
  <si>
    <t>UG-1 parallel with UG-2</t>
  </si>
  <si>
    <t>b-a-c-n</t>
  </si>
  <si>
    <t>2/0 AA CN</t>
  </si>
  <si>
    <t>1/3 neutral</t>
  </si>
  <si>
    <t>UG-2 parallel with UG-1</t>
  </si>
  <si>
    <t>1/0 AA CN</t>
  </si>
  <si>
    <t>none</t>
  </si>
  <si>
    <t>OH-1 parallel with OH-2</t>
  </si>
  <si>
    <t>OH-2 parallel with OH-1</t>
  </si>
  <si>
    <t>OH-6</t>
  </si>
  <si>
    <t>OH-7</t>
  </si>
  <si>
    <t>OH-8</t>
  </si>
  <si>
    <t>OH-9</t>
  </si>
  <si>
    <t>OH-10</t>
  </si>
  <si>
    <t>OH-11</t>
  </si>
  <si>
    <t>OH-12</t>
  </si>
  <si>
    <t>OH-13</t>
  </si>
  <si>
    <t>OH-14</t>
  </si>
  <si>
    <t>OH-15</t>
  </si>
  <si>
    <t>OH-16</t>
  </si>
  <si>
    <t>OH-17</t>
  </si>
  <si>
    <t>OH-18</t>
  </si>
  <si>
    <t>OH-19</t>
  </si>
  <si>
    <t>OH-20</t>
  </si>
  <si>
    <t>a-n</t>
  </si>
  <si>
    <t>#2 ACSR 6/1</t>
  </si>
  <si>
    <t>OH-21</t>
  </si>
  <si>
    <t>OH-22</t>
  </si>
  <si>
    <t>OH-23</t>
  </si>
  <si>
    <t>OH-26</t>
  </si>
  <si>
    <t>a-b-c</t>
  </si>
  <si>
    <t>UG-5</t>
  </si>
  <si>
    <t>a-b-c-n</t>
  </si>
  <si>
    <t>OH-25</t>
  </si>
  <si>
    <t>OH-24</t>
  </si>
  <si>
    <t>b-c-n</t>
  </si>
  <si>
    <t>UG-4</t>
  </si>
  <si>
    <t>Tape</t>
  </si>
  <si>
    <t>UG-8</t>
  </si>
  <si>
    <t>UG-9</t>
  </si>
  <si>
    <t>b-c</t>
  </si>
  <si>
    <t>Full neutral</t>
  </si>
  <si>
    <t>OH-5</t>
  </si>
  <si>
    <t>UG-7</t>
  </si>
  <si>
    <t>UG-10</t>
  </si>
  <si>
    <t>b-n</t>
  </si>
  <si>
    <t>SEC-1</t>
  </si>
  <si>
    <t>1-2-n</t>
  </si>
  <si>
    <t>2/0 ACSR 6/1</t>
  </si>
  <si>
    <t>SEC-2</t>
  </si>
  <si>
    <t>SEC-3</t>
  </si>
  <si>
    <t>SEC-4</t>
  </si>
  <si>
    <t>SEC-5</t>
  </si>
  <si>
    <t>SEC-6</t>
  </si>
  <si>
    <t>SEC-7</t>
  </si>
  <si>
    <t>1-2-3-n</t>
  </si>
  <si>
    <t>SEC-8</t>
  </si>
  <si>
    <t>From</t>
  </si>
  <si>
    <t>To</t>
  </si>
  <si>
    <t>1/0 ACSR 6/1</t>
  </si>
  <si>
    <t>2/0 AA 7s</t>
  </si>
  <si>
    <t>Conductor Data</t>
  </si>
  <si>
    <t>Diameter</t>
  </si>
  <si>
    <t>GMR</t>
  </si>
  <si>
    <t>Rating</t>
  </si>
  <si>
    <t>Ohms/mile</t>
  </si>
  <si>
    <t>Inches</t>
  </si>
  <si>
    <t>Ft.</t>
  </si>
  <si>
    <t>Amps</t>
  </si>
  <si>
    <t>Resistance 50°</t>
  </si>
  <si>
    <t>1,000,000 CM</t>
  </si>
  <si>
    <t>AA</t>
  </si>
  <si>
    <t>ACSR</t>
  </si>
  <si>
    <t>556500 CM</t>
  </si>
  <si>
    <t>500,000 CM</t>
  </si>
  <si>
    <t>336,400 CM</t>
  </si>
  <si>
    <t>#4/0</t>
  </si>
  <si>
    <t>#2/0</t>
  </si>
  <si>
    <t>#1/0</t>
  </si>
  <si>
    <t>CU</t>
  </si>
  <si>
    <t>#2</t>
  </si>
  <si>
    <t>#10</t>
  </si>
  <si>
    <t>#12</t>
  </si>
  <si>
    <t>#14</t>
  </si>
  <si>
    <t>AA = All Aluminum</t>
  </si>
  <si>
    <t>ACSR = Aluminum Conductor Steel Reinforced</t>
  </si>
  <si>
    <t>CU = Copper</t>
  </si>
  <si>
    <t>Inch</t>
  </si>
  <si>
    <t>2/0 AA</t>
  </si>
  <si>
    <t>1/0 CU</t>
  </si>
  <si>
    <t>Tape Shielded Cable</t>
  </si>
  <si>
    <t>Mils</t>
  </si>
  <si>
    <t>250,000 CM</t>
  </si>
  <si>
    <t>Config. Code</t>
  </si>
  <si>
    <t>1/0 AA TS</t>
  </si>
  <si>
    <t>Conductor</t>
  </si>
  <si>
    <t>Size</t>
  </si>
  <si>
    <t>Nominal Dia.</t>
  </si>
  <si>
    <t>Over Insulation</t>
  </si>
  <si>
    <t>Over Insulation Screen</t>
  </si>
  <si>
    <t>Copper</t>
  </si>
  <si>
    <t>Neutral</t>
  </si>
  <si>
    <t>No. x Awg</t>
  </si>
  <si>
    <t>Awg</t>
  </si>
  <si>
    <t>1/0 AA</t>
  </si>
  <si>
    <t>One Third</t>
  </si>
  <si>
    <t>6 x 14</t>
  </si>
  <si>
    <t>Over Strands</t>
  </si>
  <si>
    <t>Over Jacket</t>
  </si>
  <si>
    <t>Full</t>
  </si>
  <si>
    <t>16 x 14</t>
  </si>
  <si>
    <t>No. of</t>
  </si>
  <si>
    <t>Wires</t>
  </si>
  <si>
    <t>Over Tape Sheld</t>
  </si>
  <si>
    <t>Jacket</t>
  </si>
  <si>
    <t>Thickness</t>
  </si>
  <si>
    <t>Concentric Neutral Cable</t>
  </si>
  <si>
    <t xml:space="preserve">Tape </t>
  </si>
  <si>
    <t>7 x 14</t>
  </si>
  <si>
    <t>Xfm No.</t>
  </si>
  <si>
    <t>Connection</t>
  </si>
  <si>
    <t>Node</t>
  </si>
  <si>
    <t>High</t>
  </si>
  <si>
    <t>Low</t>
  </si>
  <si>
    <t>kVA</t>
  </si>
  <si>
    <t>R</t>
  </si>
  <si>
    <t>X</t>
  </si>
  <si>
    <t xml:space="preserve">                % Impedance</t>
  </si>
  <si>
    <t>Single-Phase Transformer Impedance</t>
  </si>
  <si>
    <t>R0</t>
  </si>
  <si>
    <t>X0</t>
  </si>
  <si>
    <t>R1</t>
  </si>
  <si>
    <t>X1</t>
  </si>
  <si>
    <t>X2</t>
  </si>
  <si>
    <t>R2</t>
  </si>
  <si>
    <t>%</t>
  </si>
  <si>
    <t>Interlaced Center Tapped Transformer Impedances</t>
  </si>
  <si>
    <t>All impedances are in % based upon rated high and low side voltages</t>
  </si>
  <si>
    <t>All Distribution System Three-Phase Transformers</t>
  </si>
  <si>
    <t>115 kV</t>
  </si>
  <si>
    <t xml:space="preserve">    Rated Voltages</t>
  </si>
  <si>
    <t>Phase-a(ab)</t>
  </si>
  <si>
    <t>Phase-b(bc)</t>
  </si>
  <si>
    <t>Phase-c(ca)</t>
  </si>
  <si>
    <t>T1</t>
  </si>
  <si>
    <t>Three-Phase Banks with Three Single-Phase Transformers</t>
  </si>
  <si>
    <t>Grd. Y - Grd. Y</t>
  </si>
  <si>
    <t>T3</t>
  </si>
  <si>
    <t>Grd. Y - Delta</t>
  </si>
  <si>
    <t>T4</t>
  </si>
  <si>
    <t>100 CT</t>
  </si>
  <si>
    <t>50 CT</t>
  </si>
  <si>
    <t>Ungrd. Y - Delta CT</t>
  </si>
  <si>
    <t>T7</t>
  </si>
  <si>
    <t xml:space="preserve">Ungrd. Y - Delta </t>
  </si>
  <si>
    <t>T8</t>
  </si>
  <si>
    <t>Ungrd. Y -Delta CT</t>
  </si>
  <si>
    <t>T11</t>
  </si>
  <si>
    <t>Delta - Grd. Y</t>
  </si>
  <si>
    <t>T22</t>
  </si>
  <si>
    <t>Delta - Delta CT</t>
  </si>
  <si>
    <t>T24</t>
  </si>
  <si>
    <t>T5</t>
  </si>
  <si>
    <t>Open Grd. Y - Delta</t>
  </si>
  <si>
    <t>T6</t>
  </si>
  <si>
    <t>Open Grd. Y - Delta CT</t>
  </si>
  <si>
    <t>T13</t>
  </si>
  <si>
    <t>T19</t>
  </si>
  <si>
    <t>Open Delta - Grd. Y</t>
  </si>
  <si>
    <t>Open Delta - Delta</t>
  </si>
  <si>
    <t>Single-Phase Banks</t>
  </si>
  <si>
    <t>Open Three-Phase Banks with Two Single-Phase Transformers</t>
  </si>
  <si>
    <t>T2</t>
  </si>
  <si>
    <t>Grd. Y - Delta CT</t>
  </si>
  <si>
    <t>T12</t>
  </si>
  <si>
    <t>T16</t>
  </si>
  <si>
    <t>Delta - Delta</t>
  </si>
  <si>
    <t>T17</t>
  </si>
  <si>
    <t>T23</t>
  </si>
  <si>
    <t>Three-Phase Banks with One Three-Phase Transformer</t>
  </si>
  <si>
    <t>Xfm. No.</t>
  </si>
  <si>
    <t>T9</t>
  </si>
  <si>
    <t>T10</t>
  </si>
  <si>
    <t>T15</t>
  </si>
  <si>
    <t>T20</t>
  </si>
  <si>
    <t>T21</t>
  </si>
  <si>
    <t>T14</t>
  </si>
  <si>
    <t>T18</t>
  </si>
  <si>
    <t>Delat Delta CT</t>
  </si>
  <si>
    <t>Distributed Loads</t>
  </si>
  <si>
    <t>Line</t>
  </si>
  <si>
    <t>Node X</t>
  </si>
  <si>
    <t>Node Y</t>
  </si>
  <si>
    <t>Model</t>
  </si>
  <si>
    <t>kW</t>
  </si>
  <si>
    <t>kvar</t>
  </si>
  <si>
    <t xml:space="preserve">      Phase 2</t>
  </si>
  <si>
    <t xml:space="preserve">      Phase 1</t>
  </si>
  <si>
    <t xml:space="preserve">     Phase 3</t>
  </si>
  <si>
    <t>Y-PQ</t>
  </si>
  <si>
    <t>Y-Z</t>
  </si>
  <si>
    <t>Y-I</t>
  </si>
  <si>
    <t>D-PQ</t>
  </si>
  <si>
    <t>D-Z</t>
  </si>
  <si>
    <t>D-I</t>
  </si>
  <si>
    <t>Non Center Tap Transformer Loads</t>
  </si>
  <si>
    <t>Ind. Gen</t>
  </si>
  <si>
    <t>Mtr. 2</t>
  </si>
  <si>
    <t>Center Tap Transformer Loads</t>
  </si>
  <si>
    <t>Ld. Node</t>
  </si>
  <si>
    <t xml:space="preserve">        120 V Ld-1</t>
  </si>
  <si>
    <t xml:space="preserve">        120 V Ld-2</t>
  </si>
  <si>
    <t xml:space="preserve">       240 V Ld-12</t>
  </si>
  <si>
    <t>Lighting</t>
  </si>
  <si>
    <t>CT-PQ</t>
  </si>
  <si>
    <t>Mtr. 4</t>
  </si>
  <si>
    <t>CT-Z</t>
  </si>
  <si>
    <t>Mt. 3</t>
  </si>
  <si>
    <t>3-Ph</t>
  </si>
  <si>
    <t>CT-DI</t>
  </si>
  <si>
    <t>Mrt. 1</t>
  </si>
  <si>
    <t>Y-PQ means a wye connected load modeled as constant kW and kvar</t>
  </si>
  <si>
    <t>Y-Z means a wye connected load modeled as a constant R + jX</t>
  </si>
  <si>
    <t>Y-I means a wye connected load modeled as a constant current and power factor computed at nominal voltage</t>
  </si>
  <si>
    <t>D-PQ means a wye connected load modeled as constant kW and kvar</t>
  </si>
  <si>
    <t>D-I means a wye connected load modeled as a constant current and power factor computed at nominal voltage</t>
  </si>
  <si>
    <t>D-Z means a wye connected load modeled as a constant R + jX</t>
  </si>
  <si>
    <t>CT-PQ means the two 120 V and 240 volt loads are modeled as constant kW and kvar</t>
  </si>
  <si>
    <t>CT-I means the two 120 V and 240 volt loads are modeled as constant current and power factor computed at nominal voltage</t>
  </si>
  <si>
    <t>CT-Z means the two 120 V and 240 volt loads are modeled as constant R +jX</t>
  </si>
  <si>
    <t>Voltage Regulators</t>
  </si>
  <si>
    <t>32 Step</t>
  </si>
  <si>
    <t>Step Size</t>
  </si>
  <si>
    <t>No. of Steps</t>
  </si>
  <si>
    <t>Bandwidth</t>
  </si>
  <si>
    <t>All Regulators</t>
  </si>
  <si>
    <t>±10 %</t>
  </si>
  <si>
    <t>5/8  %</t>
  </si>
  <si>
    <t>Regs with same settings</t>
  </si>
  <si>
    <t>Reg. Number</t>
  </si>
  <si>
    <t>Regulator type</t>
  </si>
  <si>
    <t>Phases</t>
  </si>
  <si>
    <t>CT Rating</t>
  </si>
  <si>
    <t>Set V Level</t>
  </si>
  <si>
    <t>Set Comp R</t>
  </si>
  <si>
    <t>Set Comp X</t>
  </si>
  <si>
    <t>Reg 1</t>
  </si>
  <si>
    <t>Y-Y</t>
  </si>
  <si>
    <t>3 single phase</t>
  </si>
  <si>
    <t>Reg 2</t>
  </si>
  <si>
    <t>Reg 3</t>
  </si>
  <si>
    <t>D-D</t>
  </si>
  <si>
    <t>ab-bc-ca</t>
  </si>
  <si>
    <t>Reg 4</t>
  </si>
  <si>
    <t>Wye</t>
  </si>
  <si>
    <t>1 single phase</t>
  </si>
  <si>
    <t>a</t>
  </si>
  <si>
    <t>Reg with diff. settings</t>
  </si>
  <si>
    <t>Reg 5</t>
  </si>
  <si>
    <t>Open D-D</t>
  </si>
  <si>
    <t>2 singel phase</t>
  </si>
  <si>
    <t>ab</t>
  </si>
  <si>
    <t>bc</t>
  </si>
  <si>
    <t>Shunt Capacitors</t>
  </si>
  <si>
    <t>Phase a(ab)</t>
  </si>
  <si>
    <t>Phase b(bc)</t>
  </si>
  <si>
    <t>Phase c(ca)</t>
  </si>
  <si>
    <t>Cap Number</t>
  </si>
  <si>
    <t>Switch</t>
  </si>
  <si>
    <t>Cap 1</t>
  </si>
  <si>
    <t>Y</t>
  </si>
  <si>
    <t>Closed</t>
  </si>
  <si>
    <t>Cap 2</t>
  </si>
  <si>
    <t>Cap 3</t>
  </si>
  <si>
    <t>Cap 4</t>
  </si>
  <si>
    <t>D</t>
  </si>
  <si>
    <t>Machines</t>
  </si>
  <si>
    <t>Machine ID</t>
  </si>
  <si>
    <t>Hp Rating</t>
  </si>
  <si>
    <t>Rated Voltage</t>
  </si>
  <si>
    <t>Operating Spec</t>
  </si>
  <si>
    <t>Motor 1</t>
  </si>
  <si>
    <t>slip = 3.5</t>
  </si>
  <si>
    <t>Motor 2</t>
  </si>
  <si>
    <t>kW input = 45</t>
  </si>
  <si>
    <t>Motor 3</t>
  </si>
  <si>
    <t>Motor 4</t>
  </si>
  <si>
    <t>Ind Gen</t>
  </si>
  <si>
    <t>Stator R (PU)</t>
  </si>
  <si>
    <t>Stator X (PU)</t>
  </si>
  <si>
    <t>Rotor R (PU)</t>
  </si>
  <si>
    <t>Rotor X (PU)</t>
  </si>
  <si>
    <t>Mag. X (PU)</t>
  </si>
  <si>
    <t>kW out = 150</t>
  </si>
  <si>
    <t>Switches</t>
  </si>
  <si>
    <t>Switch Number</t>
  </si>
  <si>
    <t>Position</t>
  </si>
  <si>
    <t>SW-1</t>
  </si>
  <si>
    <t>SW-2</t>
  </si>
  <si>
    <t>Open</t>
  </si>
  <si>
    <t>SW-3</t>
  </si>
  <si>
    <t>Configuration codes Zabc and Yabc matrices</t>
  </si>
  <si>
    <t>B</t>
  </si>
  <si>
    <t>Ω/mile</t>
  </si>
  <si>
    <t>μS/mile</t>
  </si>
  <si>
    <t>465 self</t>
  </si>
  <si>
    <t>470 self</t>
  </si>
  <si>
    <t>470 mutual to OH-1</t>
  </si>
  <si>
    <t>475 self</t>
  </si>
  <si>
    <t>475 mutual to UG-2</t>
  </si>
  <si>
    <t>480 self</t>
  </si>
  <si>
    <t>480 mutual to UG-1</t>
  </si>
  <si>
    <t>Substation Three-PhaseTransformer</t>
  </si>
  <si>
    <t>Delta-Grd. Y</t>
  </si>
  <si>
    <t>T-Sub</t>
  </si>
  <si>
    <t>Open Delta - Open Delta CT</t>
  </si>
  <si>
    <t xml:space="preserve">                 Rated Voltages (kV)</t>
  </si>
  <si>
    <t>Primary</t>
  </si>
  <si>
    <t>Secondary</t>
  </si>
  <si>
    <t>Configuration Codes</t>
  </si>
  <si>
    <t>Const. Code</t>
  </si>
  <si>
    <t>Connectiion</t>
  </si>
  <si>
    <t>High Side Taps</t>
  </si>
  <si>
    <t>High Side</t>
  </si>
  <si>
    <t>Low Side</t>
  </si>
  <si>
    <t>kV(LL)</t>
  </si>
  <si>
    <t>A</t>
  </si>
  <si>
    <t>C</t>
  </si>
  <si>
    <t>E</t>
  </si>
  <si>
    <t>Rated</t>
  </si>
  <si>
    <t>Set At</t>
  </si>
  <si>
    <t xml:space="preserve">Neutral </t>
  </si>
  <si>
    <t>Code</t>
  </si>
  <si>
    <t>Cons.</t>
  </si>
  <si>
    <t>Config.</t>
  </si>
  <si>
    <t>#4 7/1</t>
  </si>
  <si>
    <t>#2 6/1</t>
  </si>
  <si>
    <t>b-a-c</t>
  </si>
  <si>
    <t xml:space="preserve"> </t>
  </si>
  <si>
    <t xml:space="preserve">             Position 1 </t>
  </si>
  <si>
    <t xml:space="preserve">           Position 2 </t>
  </si>
  <si>
    <t xml:space="preserve">           Position 3 </t>
  </si>
  <si>
    <t xml:space="preserve">                  Neutral </t>
  </si>
  <si>
    <t>465 mutual to 470</t>
  </si>
  <si>
    <t>470 mutual to 465</t>
  </si>
  <si>
    <t>Total Per Phase</t>
  </si>
  <si>
    <t>Ph A</t>
  </si>
  <si>
    <t>Ph B</t>
  </si>
  <si>
    <t>Ph C</t>
  </si>
  <si>
    <t xml:space="preserve">kW </t>
  </si>
  <si>
    <t>kVAR</t>
  </si>
  <si>
    <t xml:space="preserve">Total </t>
  </si>
  <si>
    <t>HP = 45, PF = 85% Eff = 85%</t>
  </si>
  <si>
    <t>Z</t>
  </si>
  <si>
    <t>X/R</t>
  </si>
  <si>
    <t>14.4 kV (LG)</t>
  </si>
  <si>
    <t>Zgp(Ohms)</t>
  </si>
  <si>
    <t>PT Rating</t>
  </si>
  <si>
    <t>Transformer Phase Shifts</t>
  </si>
  <si>
    <t>Step Up Transformers :  + 30 degree phase shift</t>
  </si>
  <si>
    <t>Step Down Transformers: -30 degree phase shift</t>
  </si>
  <si>
    <t>Mode</t>
  </si>
  <si>
    <t>Infinite Tap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</si>
</sst>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7.140625" style="0" customWidth="1"/>
    <col min="2" max="3" width="11.28125" style="0" customWidth="1"/>
    <col min="4" max="4" width="10.57421875" style="0" customWidth="1"/>
    <col min="5" max="5" width="12.00390625" style="0" customWidth="1"/>
    <col min="6" max="6" width="11.7109375" style="0" customWidth="1"/>
  </cols>
  <sheetData>
    <row r="1" ht="12.75">
      <c r="A1" s="1" t="s">
        <v>39</v>
      </c>
    </row>
    <row r="2" spans="1:8" ht="12.75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  <c r="H2" s="6"/>
    </row>
    <row r="3" spans="1:5" ht="12.75">
      <c r="A3" s="6"/>
      <c r="B3" s="6" t="s">
        <v>30</v>
      </c>
      <c r="C3" s="6" t="s">
        <v>30</v>
      </c>
      <c r="D3" s="6" t="s">
        <v>30</v>
      </c>
      <c r="E3" s="6" t="s">
        <v>30</v>
      </c>
    </row>
    <row r="4" spans="1:8" ht="12.75">
      <c r="A4" s="6">
        <v>115</v>
      </c>
      <c r="B4" s="6">
        <v>1.48</v>
      </c>
      <c r="C4" s="6">
        <v>11.6</v>
      </c>
      <c r="D4" s="6">
        <v>4.73</v>
      </c>
      <c r="E4" s="6">
        <v>21.2</v>
      </c>
      <c r="H4" t="s">
        <v>4</v>
      </c>
    </row>
    <row r="6" ht="12.75">
      <c r="A6" s="1" t="s">
        <v>38</v>
      </c>
    </row>
    <row r="7" spans="1:7" ht="12.75">
      <c r="A7" s="6" t="s">
        <v>31</v>
      </c>
      <c r="B7" s="6"/>
      <c r="C7" s="6" t="s">
        <v>32</v>
      </c>
      <c r="D7" s="6"/>
      <c r="E7" s="6" t="s">
        <v>33</v>
      </c>
      <c r="F7" s="6"/>
      <c r="G7" s="6"/>
    </row>
    <row r="8" spans="1:7" ht="12.75">
      <c r="A8" s="6" t="s">
        <v>34</v>
      </c>
      <c r="B8" s="6" t="s">
        <v>35</v>
      </c>
      <c r="C8" s="6" t="s">
        <v>34</v>
      </c>
      <c r="D8" s="6" t="s">
        <v>35</v>
      </c>
      <c r="E8" s="6" t="s">
        <v>34</v>
      </c>
      <c r="F8" s="6" t="s">
        <v>35</v>
      </c>
      <c r="G8" s="6"/>
    </row>
    <row r="9" spans="1:6" ht="12.75">
      <c r="A9" s="6" t="s">
        <v>36</v>
      </c>
      <c r="B9" s="6" t="s">
        <v>37</v>
      </c>
      <c r="C9" s="6" t="s">
        <v>36</v>
      </c>
      <c r="D9" s="6" t="s">
        <v>37</v>
      </c>
      <c r="E9" s="6" t="s">
        <v>36</v>
      </c>
      <c r="F9" s="6" t="s">
        <v>37</v>
      </c>
    </row>
    <row r="10" spans="1:8" ht="12.75">
      <c r="A10" s="8">
        <v>115000</v>
      </c>
      <c r="B10" s="6">
        <v>30</v>
      </c>
      <c r="C10" s="8">
        <v>115000</v>
      </c>
      <c r="D10" s="6">
        <v>-90</v>
      </c>
      <c r="E10" s="8">
        <v>115000</v>
      </c>
      <c r="F10" s="6">
        <v>150</v>
      </c>
      <c r="H10" t="s">
        <v>4</v>
      </c>
    </row>
    <row r="12" ht="12.75">
      <c r="A12" s="1"/>
    </row>
    <row r="13" ht="12.75">
      <c r="A13" s="1"/>
    </row>
    <row r="14" spans="1:7" ht="12.75">
      <c r="A14" s="6"/>
      <c r="B14" s="6"/>
      <c r="C14" s="6"/>
      <c r="D14" s="6"/>
      <c r="E14" s="6"/>
      <c r="F14" s="6"/>
      <c r="G14" s="6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H23" sqref="H23"/>
    </sheetView>
  </sheetViews>
  <sheetFormatPr defaultColWidth="9.140625" defaultRowHeight="12.75"/>
  <cols>
    <col min="6" max="6" width="12.57421875" style="0" customWidth="1"/>
  </cols>
  <sheetData>
    <row r="1" spans="1:7" ht="12.75">
      <c r="A1" s="18" t="s">
        <v>183</v>
      </c>
      <c r="B1" s="19"/>
      <c r="C1" s="19"/>
      <c r="D1" s="19"/>
      <c r="E1" s="19"/>
      <c r="F1" s="19"/>
      <c r="G1" s="19"/>
    </row>
    <row r="3" ht="12.75">
      <c r="A3" s="1" t="s">
        <v>174</v>
      </c>
    </row>
    <row r="4" ht="12.75">
      <c r="A4" s="1"/>
    </row>
    <row r="5" spans="1:3" ht="12.75">
      <c r="A5" s="2" t="s">
        <v>110</v>
      </c>
      <c r="B5" s="2" t="s">
        <v>173</v>
      </c>
      <c r="C5" s="2"/>
    </row>
    <row r="6" spans="1:5" ht="12.75">
      <c r="A6" s="2" t="s">
        <v>170</v>
      </c>
      <c r="B6" s="2" t="s">
        <v>171</v>
      </c>
      <c r="C6" s="2" t="s">
        <v>172</v>
      </c>
      <c r="D6" s="2" t="s">
        <v>399</v>
      </c>
      <c r="E6" s="2" t="s">
        <v>400</v>
      </c>
    </row>
    <row r="7" spans="1:5" ht="12.75">
      <c r="A7" s="6">
        <v>100</v>
      </c>
      <c r="B7" s="16">
        <v>1</v>
      </c>
      <c r="C7" s="16">
        <v>2.1</v>
      </c>
      <c r="D7">
        <f>(+C7^2+B7^2)^0.5</f>
        <v>2.3259406699226015</v>
      </c>
      <c r="E7">
        <f>+C7/B7</f>
        <v>2.1</v>
      </c>
    </row>
    <row r="8" spans="1:5" ht="12.75">
      <c r="A8" s="6">
        <v>50</v>
      </c>
      <c r="B8" s="16">
        <v>1.1</v>
      </c>
      <c r="C8" s="16">
        <v>1.8</v>
      </c>
      <c r="D8">
        <f>(+C8^2+B8^2)^0.5</f>
        <v>2.1095023109728985</v>
      </c>
      <c r="E8">
        <f>+C8/B8</f>
        <v>1.6363636363636362</v>
      </c>
    </row>
    <row r="9" spans="1:5" ht="12.75">
      <c r="A9" s="6">
        <v>25</v>
      </c>
      <c r="B9" s="16">
        <v>1.2</v>
      </c>
      <c r="C9" s="16">
        <v>1.7</v>
      </c>
      <c r="D9">
        <f>(+C9^2+B9^2)^0.5</f>
        <v>2.080865204668481</v>
      </c>
      <c r="E9">
        <f>+C9/B9</f>
        <v>1.4166666666666667</v>
      </c>
    </row>
    <row r="10" spans="1:5" ht="12.75">
      <c r="A10" s="6">
        <v>10</v>
      </c>
      <c r="B10" s="16">
        <v>1.6</v>
      </c>
      <c r="C10" s="16">
        <v>1.4</v>
      </c>
      <c r="D10">
        <f>(+C10^2+B10^2)^0.5</f>
        <v>2.12602916254693</v>
      </c>
      <c r="E10">
        <f>+C10/B10</f>
        <v>0.8749999999999999</v>
      </c>
    </row>
    <row r="11" spans="1:3" ht="12.75">
      <c r="A11" s="6"/>
      <c r="B11" s="16"/>
      <c r="C11" s="16"/>
    </row>
    <row r="12" ht="12.75">
      <c r="A12" s="1" t="s">
        <v>182</v>
      </c>
    </row>
    <row r="13" spans="1:7" ht="12.75">
      <c r="A13" s="2" t="s">
        <v>110</v>
      </c>
      <c r="B13" s="2" t="s">
        <v>175</v>
      </c>
      <c r="C13" s="2" t="s">
        <v>176</v>
      </c>
      <c r="D13" s="2" t="s">
        <v>177</v>
      </c>
      <c r="E13" s="2" t="s">
        <v>178</v>
      </c>
      <c r="F13" s="2" t="s">
        <v>180</v>
      </c>
      <c r="G13" s="2" t="s">
        <v>179</v>
      </c>
    </row>
    <row r="14" spans="1:7" ht="12.75">
      <c r="A14" s="2" t="s">
        <v>170</v>
      </c>
      <c r="B14" s="2" t="s">
        <v>181</v>
      </c>
      <c r="C14" s="2" t="s">
        <v>181</v>
      </c>
      <c r="D14" s="2" t="s">
        <v>181</v>
      </c>
      <c r="E14" s="2" t="s">
        <v>181</v>
      </c>
      <c r="F14" s="2" t="s">
        <v>181</v>
      </c>
      <c r="G14" s="2" t="s">
        <v>181</v>
      </c>
    </row>
    <row r="15" spans="1:7" ht="12.75">
      <c r="A15" s="17" t="s">
        <v>196</v>
      </c>
      <c r="B15" s="15">
        <v>0.5</v>
      </c>
      <c r="C15" s="15">
        <v>1.68</v>
      </c>
      <c r="D15" s="15">
        <v>1</v>
      </c>
      <c r="E15" s="15">
        <v>0.84</v>
      </c>
      <c r="F15" s="15">
        <v>1</v>
      </c>
      <c r="G15" s="15">
        <v>0.84</v>
      </c>
    </row>
    <row r="16" spans="1:7" ht="12.75">
      <c r="A16" s="17" t="s">
        <v>197</v>
      </c>
      <c r="B16" s="15">
        <v>0.55</v>
      </c>
      <c r="C16" s="15">
        <v>1.44</v>
      </c>
      <c r="D16" s="15">
        <v>1.1</v>
      </c>
      <c r="E16" s="15">
        <v>0.72</v>
      </c>
      <c r="F16" s="15">
        <v>1.1</v>
      </c>
      <c r="G16" s="15">
        <v>0.72</v>
      </c>
    </row>
    <row r="18" ht="12.75">
      <c r="A18" s="1" t="s">
        <v>184</v>
      </c>
    </row>
    <row r="19" spans="1:3" ht="12.75">
      <c r="A19" s="2" t="s">
        <v>110</v>
      </c>
      <c r="B19" s="2" t="s">
        <v>173</v>
      </c>
      <c r="C19" s="2"/>
    </row>
    <row r="20" spans="1:6" ht="12.75">
      <c r="A20" s="2" t="s">
        <v>170</v>
      </c>
      <c r="B20" s="2" t="s">
        <v>171</v>
      </c>
      <c r="C20" s="2" t="s">
        <v>172</v>
      </c>
      <c r="D20" s="2" t="s">
        <v>399</v>
      </c>
      <c r="E20" s="2" t="s">
        <v>400</v>
      </c>
      <c r="F20" s="2" t="s">
        <v>402</v>
      </c>
    </row>
    <row r="21" spans="1:6" ht="12.75">
      <c r="A21" s="6">
        <v>500</v>
      </c>
      <c r="B21" s="16">
        <v>0.8</v>
      </c>
      <c r="C21" s="16">
        <v>2.5</v>
      </c>
      <c r="D21">
        <f>(+C21^2+B21^2)^0.5</f>
        <v>2.6248809496813377</v>
      </c>
      <c r="E21">
        <f>+C21/B21</f>
        <v>3.125</v>
      </c>
      <c r="F21" s="6">
        <v>25</v>
      </c>
    </row>
    <row r="22" spans="1:5" ht="12.75">
      <c r="A22" s="33"/>
      <c r="B22" s="33"/>
      <c r="C22" s="33"/>
      <c r="D22" s="34"/>
      <c r="E22" s="34"/>
    </row>
    <row r="23" ht="12.75">
      <c r="A23" s="1"/>
    </row>
    <row r="24" spans="1:5" ht="12.75">
      <c r="A24" s="2"/>
      <c r="B24" s="2"/>
      <c r="C24" s="2"/>
      <c r="D24" s="1"/>
      <c r="E24" s="1"/>
    </row>
    <row r="25" spans="1:5" ht="12.75">
      <c r="A25" s="2"/>
      <c r="B25" s="2"/>
      <c r="C25" s="2"/>
      <c r="D25" s="1"/>
      <c r="E25" s="1"/>
    </row>
    <row r="26" spans="1:5" ht="12.75">
      <c r="A26" s="6"/>
      <c r="B26" s="16"/>
      <c r="C26" s="16"/>
      <c r="D26" s="6"/>
      <c r="E2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C1">
      <selection activeCell="O17" sqref="O17"/>
    </sheetView>
  </sheetViews>
  <sheetFormatPr defaultColWidth="9.140625" defaultRowHeight="12.75"/>
  <cols>
    <col min="5" max="5" width="10.00390625" style="0" customWidth="1"/>
    <col min="7" max="7" width="9.7109375" style="0" customWidth="1"/>
  </cols>
  <sheetData>
    <row r="1" ht="12.75">
      <c r="A1" s="1" t="s">
        <v>235</v>
      </c>
    </row>
    <row r="2" spans="1:10" ht="12.75">
      <c r="A2" s="2"/>
      <c r="B2" s="2"/>
      <c r="C2" s="2"/>
      <c r="D2" s="2"/>
      <c r="E2" s="2" t="s">
        <v>243</v>
      </c>
      <c r="F2" s="2"/>
      <c r="G2" s="2" t="s">
        <v>242</v>
      </c>
      <c r="H2" s="2"/>
      <c r="I2" s="2" t="s">
        <v>244</v>
      </c>
      <c r="J2" s="2"/>
    </row>
    <row r="3" spans="1:10" ht="12.75">
      <c r="A3" s="2" t="s">
        <v>236</v>
      </c>
      <c r="B3" s="2" t="s">
        <v>237</v>
      </c>
      <c r="C3" s="2" t="s">
        <v>238</v>
      </c>
      <c r="D3" s="2" t="s">
        <v>239</v>
      </c>
      <c r="E3" s="2" t="s">
        <v>240</v>
      </c>
      <c r="F3" s="2" t="s">
        <v>241</v>
      </c>
      <c r="G3" s="2" t="s">
        <v>240</v>
      </c>
      <c r="H3" s="2" t="s">
        <v>241</v>
      </c>
      <c r="I3" s="2" t="s">
        <v>240</v>
      </c>
      <c r="J3" s="2" t="s">
        <v>241</v>
      </c>
    </row>
    <row r="4" spans="1:20" ht="12.75">
      <c r="A4" s="6" t="s">
        <v>55</v>
      </c>
      <c r="B4" s="6">
        <v>717</v>
      </c>
      <c r="C4" s="6">
        <v>727</v>
      </c>
      <c r="D4" s="6" t="s">
        <v>245</v>
      </c>
      <c r="E4" s="17">
        <v>50</v>
      </c>
      <c r="F4" s="17">
        <v>15</v>
      </c>
      <c r="G4" s="17">
        <v>35</v>
      </c>
      <c r="H4" s="17">
        <v>10</v>
      </c>
      <c r="I4" s="17">
        <v>10</v>
      </c>
      <c r="J4" s="17">
        <v>5</v>
      </c>
      <c r="K4" s="25"/>
      <c r="M4" s="36" t="s">
        <v>391</v>
      </c>
      <c r="N4" s="36"/>
      <c r="O4" s="36"/>
      <c r="P4" s="36"/>
      <c r="Q4" s="36"/>
      <c r="R4" s="36"/>
      <c r="S4" s="1"/>
      <c r="T4" s="1"/>
    </row>
    <row r="5" spans="1:20" ht="12.75">
      <c r="A5" s="6" t="s">
        <v>56</v>
      </c>
      <c r="B5" s="6">
        <v>727</v>
      </c>
      <c r="C5" s="6">
        <v>731</v>
      </c>
      <c r="D5" s="6" t="s">
        <v>246</v>
      </c>
      <c r="E5" s="17">
        <v>25</v>
      </c>
      <c r="F5" s="17">
        <v>12</v>
      </c>
      <c r="G5" s="17">
        <v>15</v>
      </c>
      <c r="H5" s="17">
        <v>5</v>
      </c>
      <c r="I5" s="17">
        <v>30</v>
      </c>
      <c r="J5" s="17">
        <v>20</v>
      </c>
      <c r="K5" s="25"/>
      <c r="M5" s="36" t="s">
        <v>392</v>
      </c>
      <c r="N5" s="36"/>
      <c r="O5" s="36" t="s">
        <v>393</v>
      </c>
      <c r="P5" s="36"/>
      <c r="Q5" s="36" t="s">
        <v>394</v>
      </c>
      <c r="R5" s="36"/>
      <c r="S5" s="36" t="s">
        <v>397</v>
      </c>
      <c r="T5" s="36"/>
    </row>
    <row r="6" spans="1:20" ht="12.75">
      <c r="A6" s="6" t="s">
        <v>60</v>
      </c>
      <c r="B6" s="6">
        <v>742</v>
      </c>
      <c r="C6" s="6">
        <v>744</v>
      </c>
      <c r="D6" s="6" t="s">
        <v>245</v>
      </c>
      <c r="E6" s="17">
        <v>300</v>
      </c>
      <c r="F6" s="17">
        <v>150</v>
      </c>
      <c r="G6" s="17">
        <v>250</v>
      </c>
      <c r="H6" s="17">
        <v>100</v>
      </c>
      <c r="I6" s="17">
        <v>400</v>
      </c>
      <c r="J6" s="17">
        <v>250</v>
      </c>
      <c r="K6" s="25"/>
      <c r="M6" s="2" t="s">
        <v>395</v>
      </c>
      <c r="N6" s="2" t="s">
        <v>396</v>
      </c>
      <c r="O6" s="2" t="s">
        <v>395</v>
      </c>
      <c r="P6" s="2" t="s">
        <v>396</v>
      </c>
      <c r="Q6" s="2" t="s">
        <v>395</v>
      </c>
      <c r="R6" s="2" t="s">
        <v>396</v>
      </c>
      <c r="S6" s="2" t="s">
        <v>395</v>
      </c>
      <c r="T6" s="2" t="s">
        <v>396</v>
      </c>
    </row>
    <row r="7" spans="1:20" ht="12.75">
      <c r="A7" s="6" t="s">
        <v>61</v>
      </c>
      <c r="B7" s="6">
        <v>745</v>
      </c>
      <c r="C7" s="6">
        <v>746</v>
      </c>
      <c r="D7" s="6" t="s">
        <v>247</v>
      </c>
      <c r="E7" s="17">
        <v>10</v>
      </c>
      <c r="F7" s="17">
        <v>7</v>
      </c>
      <c r="G7" s="17">
        <v>10</v>
      </c>
      <c r="H7" s="17">
        <v>7</v>
      </c>
      <c r="I7" s="17">
        <v>10</v>
      </c>
      <c r="J7" s="17">
        <v>7</v>
      </c>
      <c r="K7" s="25"/>
      <c r="M7" s="32">
        <f aca="true" t="shared" si="0" ref="M7:R7">SUM(E4:E51)</f>
        <v>1103.9899999999998</v>
      </c>
      <c r="N7" s="32">
        <f t="shared" si="0"/>
        <v>547.02</v>
      </c>
      <c r="O7" s="32">
        <f t="shared" si="0"/>
        <v>1225.4700000000003</v>
      </c>
      <c r="P7" s="32">
        <f t="shared" si="0"/>
        <v>481.06000000000006</v>
      </c>
      <c r="Q7" s="32">
        <f t="shared" si="0"/>
        <v>1436.0400000000002</v>
      </c>
      <c r="R7" s="32">
        <f t="shared" si="0"/>
        <v>786.06</v>
      </c>
      <c r="S7" s="32">
        <f>+M7+O7+Q7</f>
        <v>3765.5</v>
      </c>
      <c r="T7" s="32">
        <f>+N7+P7+R7</f>
        <v>1814.1399999999999</v>
      </c>
    </row>
    <row r="8" spans="1:11" ht="12.75">
      <c r="A8" s="6" t="s">
        <v>62</v>
      </c>
      <c r="B8" s="6">
        <v>746</v>
      </c>
      <c r="C8" s="6">
        <v>747</v>
      </c>
      <c r="D8" s="6" t="s">
        <v>248</v>
      </c>
      <c r="E8" s="17">
        <v>35</v>
      </c>
      <c r="F8" s="17">
        <v>15</v>
      </c>
      <c r="G8" s="17">
        <v>25</v>
      </c>
      <c r="H8" s="17">
        <v>12</v>
      </c>
      <c r="I8" s="17">
        <v>20</v>
      </c>
      <c r="J8" s="17">
        <v>8</v>
      </c>
      <c r="K8" s="25"/>
    </row>
    <row r="9" spans="1:11" ht="12.75">
      <c r="A9" s="6" t="s">
        <v>63</v>
      </c>
      <c r="B9" s="6">
        <v>747</v>
      </c>
      <c r="C9" s="6">
        <v>749</v>
      </c>
      <c r="D9" s="6" t="s">
        <v>249</v>
      </c>
      <c r="E9" s="17"/>
      <c r="F9" s="17"/>
      <c r="G9" s="17"/>
      <c r="H9" s="17"/>
      <c r="I9" s="17">
        <v>50</v>
      </c>
      <c r="J9" s="17">
        <v>25</v>
      </c>
      <c r="K9" s="25"/>
    </row>
    <row r="10" spans="1:11" ht="12.75">
      <c r="A10" s="6" t="s">
        <v>65</v>
      </c>
      <c r="B10" s="6">
        <v>749</v>
      </c>
      <c r="C10" s="6">
        <v>752</v>
      </c>
      <c r="D10" s="6" t="s">
        <v>250</v>
      </c>
      <c r="E10" s="17">
        <v>100</v>
      </c>
      <c r="F10" s="17">
        <v>50</v>
      </c>
      <c r="G10" s="17">
        <v>200</v>
      </c>
      <c r="H10" s="17">
        <v>60</v>
      </c>
      <c r="I10" s="17">
        <v>300</v>
      </c>
      <c r="J10" s="17">
        <v>180</v>
      </c>
      <c r="K10" s="25"/>
    </row>
    <row r="12" ht="12.75">
      <c r="A12" s="1" t="s">
        <v>251</v>
      </c>
    </row>
    <row r="13" spans="1:10" ht="12.75">
      <c r="A13" s="2"/>
      <c r="B13" s="2"/>
      <c r="C13" s="2"/>
      <c r="D13" s="2"/>
      <c r="E13" s="2" t="s">
        <v>243</v>
      </c>
      <c r="F13" s="2"/>
      <c r="G13" s="2" t="s">
        <v>242</v>
      </c>
      <c r="H13" s="2"/>
      <c r="I13" s="2" t="s">
        <v>244</v>
      </c>
      <c r="J13" s="2"/>
    </row>
    <row r="14" spans="1:10" ht="12.75">
      <c r="A14" s="2" t="s">
        <v>226</v>
      </c>
      <c r="B14" s="2" t="s">
        <v>255</v>
      </c>
      <c r="C14" s="2"/>
      <c r="D14" s="2" t="s">
        <v>239</v>
      </c>
      <c r="E14" s="2" t="s">
        <v>240</v>
      </c>
      <c r="F14" s="2" t="s">
        <v>241</v>
      </c>
      <c r="G14" s="2" t="s">
        <v>240</v>
      </c>
      <c r="H14" s="2" t="s">
        <v>241</v>
      </c>
      <c r="I14" s="2" t="s">
        <v>240</v>
      </c>
      <c r="J14" s="2" t="s">
        <v>241</v>
      </c>
    </row>
    <row r="15" spans="1:11" ht="12.75">
      <c r="A15" s="6" t="s">
        <v>190</v>
      </c>
      <c r="B15" s="6">
        <v>715</v>
      </c>
      <c r="C15" s="6"/>
      <c r="D15" s="6" t="s">
        <v>245</v>
      </c>
      <c r="E15" s="6">
        <v>80</v>
      </c>
      <c r="F15" s="6">
        <v>30</v>
      </c>
      <c r="G15" s="6">
        <v>80</v>
      </c>
      <c r="H15" s="6">
        <v>30</v>
      </c>
      <c r="I15" s="6">
        <v>80</v>
      </c>
      <c r="J15" s="6">
        <v>30</v>
      </c>
      <c r="K15" s="25"/>
    </row>
    <row r="16" spans="1:11" ht="12.75">
      <c r="A16" s="6" t="s">
        <v>193</v>
      </c>
      <c r="B16" s="6">
        <v>728</v>
      </c>
      <c r="C16" s="6"/>
      <c r="D16" s="6" t="s">
        <v>250</v>
      </c>
      <c r="E16" s="6">
        <v>20</v>
      </c>
      <c r="F16" s="6">
        <v>10</v>
      </c>
      <c r="G16" s="6">
        <v>8</v>
      </c>
      <c r="H16" s="6">
        <v>5</v>
      </c>
      <c r="I16" s="6">
        <v>10</v>
      </c>
      <c r="J16" s="6">
        <v>9</v>
      </c>
      <c r="K16" s="25"/>
    </row>
    <row r="17" spans="1:11" ht="12.75">
      <c r="A17" s="6" t="s">
        <v>208</v>
      </c>
      <c r="B17" s="6">
        <v>740</v>
      </c>
      <c r="C17" s="6"/>
      <c r="D17" s="6" t="s">
        <v>249</v>
      </c>
      <c r="E17" s="6">
        <v>35</v>
      </c>
      <c r="F17" s="6">
        <v>15</v>
      </c>
      <c r="G17" s="6">
        <v>25</v>
      </c>
      <c r="H17" s="6">
        <v>10</v>
      </c>
      <c r="I17" s="6">
        <v>15</v>
      </c>
      <c r="J17" s="6">
        <v>10</v>
      </c>
      <c r="K17" s="25"/>
    </row>
    <row r="18" spans="1:11" ht="12.75">
      <c r="A18" s="6" t="s">
        <v>199</v>
      </c>
      <c r="B18" s="6">
        <v>743</v>
      </c>
      <c r="C18" s="6"/>
      <c r="D18" s="6" t="s">
        <v>250</v>
      </c>
      <c r="E18" s="6">
        <v>80</v>
      </c>
      <c r="F18" s="6">
        <v>40</v>
      </c>
      <c r="G18" s="6">
        <v>80</v>
      </c>
      <c r="H18" s="6">
        <v>40</v>
      </c>
      <c r="I18" s="6">
        <v>80</v>
      </c>
      <c r="J18" s="6">
        <v>40</v>
      </c>
      <c r="K18" s="25"/>
    </row>
    <row r="19" spans="1:11" ht="12.75">
      <c r="A19" s="6" t="s">
        <v>227</v>
      </c>
      <c r="B19" s="6">
        <v>751</v>
      </c>
      <c r="C19" s="6"/>
      <c r="D19" s="6" t="s">
        <v>252</v>
      </c>
      <c r="E19" s="6"/>
      <c r="F19" s="6"/>
      <c r="G19" s="6"/>
      <c r="H19" s="6"/>
      <c r="I19" s="6"/>
      <c r="J19" s="6"/>
      <c r="K19" s="25"/>
    </row>
    <row r="20" spans="1:11" ht="12.75">
      <c r="A20" s="6" t="s">
        <v>203</v>
      </c>
      <c r="B20" s="6">
        <v>756</v>
      </c>
      <c r="C20" s="6"/>
      <c r="D20" s="6" t="s">
        <v>246</v>
      </c>
      <c r="E20" s="6">
        <v>50</v>
      </c>
      <c r="F20" s="6">
        <v>20</v>
      </c>
      <c r="G20" s="6">
        <v>30</v>
      </c>
      <c r="H20" s="6">
        <v>15</v>
      </c>
      <c r="I20" s="6">
        <v>75</v>
      </c>
      <c r="J20" s="6">
        <v>35</v>
      </c>
      <c r="K20" s="25"/>
    </row>
    <row r="21" spans="1:11" ht="12.75">
      <c r="A21" s="6" t="s">
        <v>220</v>
      </c>
      <c r="B21" s="6">
        <v>759</v>
      </c>
      <c r="C21" s="6"/>
      <c r="D21" s="6" t="s">
        <v>248</v>
      </c>
      <c r="E21" s="6"/>
      <c r="F21" s="6"/>
      <c r="G21" s="6">
        <v>35</v>
      </c>
      <c r="H21" s="6">
        <v>20</v>
      </c>
      <c r="I21" s="6"/>
      <c r="J21" s="6"/>
      <c r="K21" s="25"/>
    </row>
    <row r="22" spans="1:11" ht="12.75">
      <c r="A22" s="6" t="s">
        <v>212</v>
      </c>
      <c r="B22" s="6">
        <v>762</v>
      </c>
      <c r="C22" s="6"/>
      <c r="D22" s="6" t="s">
        <v>253</v>
      </c>
      <c r="E22" s="6"/>
      <c r="F22" s="6"/>
      <c r="G22" s="6"/>
      <c r="H22" s="6"/>
      <c r="I22" s="6"/>
      <c r="J22" s="6"/>
      <c r="K22" s="25"/>
    </row>
    <row r="23" spans="1:11" ht="12.75">
      <c r="A23" s="6" t="s">
        <v>229</v>
      </c>
      <c r="B23" s="6">
        <v>770</v>
      </c>
      <c r="C23" s="6"/>
      <c r="D23" s="6" t="s">
        <v>248</v>
      </c>
      <c r="E23" s="6">
        <v>150</v>
      </c>
      <c r="F23" s="6">
        <v>100</v>
      </c>
      <c r="G23" s="6">
        <v>125</v>
      </c>
      <c r="H23" s="6">
        <v>60</v>
      </c>
      <c r="I23" s="6">
        <v>175</v>
      </c>
      <c r="J23" s="6">
        <v>80</v>
      </c>
      <c r="K23" s="25"/>
    </row>
    <row r="24" spans="1:11" ht="12.75">
      <c r="A24" s="6" t="s">
        <v>221</v>
      </c>
      <c r="B24" s="6">
        <v>708</v>
      </c>
      <c r="C24" s="6"/>
      <c r="D24" s="6" t="s">
        <v>248</v>
      </c>
      <c r="E24" s="6">
        <v>75</v>
      </c>
      <c r="F24" s="6">
        <v>40</v>
      </c>
      <c r="G24" s="6"/>
      <c r="H24" s="6"/>
      <c r="I24" s="6"/>
      <c r="J24" s="6"/>
      <c r="K24" s="25"/>
    </row>
    <row r="25" spans="1:11" ht="12.75">
      <c r="A25" s="6" t="s">
        <v>223</v>
      </c>
      <c r="B25" s="6">
        <v>710</v>
      </c>
      <c r="C25" s="6"/>
      <c r="D25" s="6" t="s">
        <v>245</v>
      </c>
      <c r="E25" s="6"/>
      <c r="F25" s="6"/>
      <c r="G25" s="20">
        <v>80</v>
      </c>
      <c r="H25" s="20">
        <v>30</v>
      </c>
      <c r="I25" s="6"/>
      <c r="J25" s="6"/>
      <c r="K25" s="25"/>
    </row>
    <row r="26" spans="1:11" ht="12.75">
      <c r="A26" s="6" t="s">
        <v>213</v>
      </c>
      <c r="B26" s="6">
        <v>772</v>
      </c>
      <c r="C26" s="6"/>
      <c r="D26" s="6" t="s">
        <v>245</v>
      </c>
      <c r="E26" s="6"/>
      <c r="F26" s="6"/>
      <c r="G26" s="6">
        <v>50</v>
      </c>
      <c r="H26" s="6">
        <v>25</v>
      </c>
      <c r="I26" s="6">
        <v>50</v>
      </c>
      <c r="J26" s="6">
        <v>25</v>
      </c>
      <c r="K26" s="25"/>
    </row>
    <row r="27" spans="1:11" ht="12.75">
      <c r="A27" s="6" t="s">
        <v>224</v>
      </c>
      <c r="B27" s="6">
        <v>730</v>
      </c>
      <c r="C27" s="6"/>
      <c r="D27" s="6" t="s">
        <v>248</v>
      </c>
      <c r="E27" s="6"/>
      <c r="F27" s="6"/>
      <c r="G27" s="6">
        <v>85</v>
      </c>
      <c r="H27" s="6">
        <v>15</v>
      </c>
      <c r="I27" s="6"/>
      <c r="J27" s="6"/>
      <c r="K27" s="25"/>
    </row>
    <row r="28" spans="1:11" ht="12.75">
      <c r="A28" s="6" t="s">
        <v>207</v>
      </c>
      <c r="B28" s="6">
        <v>714</v>
      </c>
      <c r="C28" s="6"/>
      <c r="D28" s="6" t="s">
        <v>266</v>
      </c>
      <c r="E28" s="6"/>
      <c r="F28" s="6"/>
      <c r="G28" s="6"/>
      <c r="H28" s="6"/>
      <c r="I28" s="6"/>
      <c r="J28" s="6"/>
      <c r="K28" s="25"/>
    </row>
    <row r="30" ht="12.75">
      <c r="A30" s="1" t="s">
        <v>254</v>
      </c>
    </row>
    <row r="31" spans="1:10" ht="12.75">
      <c r="A31" s="2"/>
      <c r="B31" s="2"/>
      <c r="C31" s="2"/>
      <c r="D31" s="2"/>
      <c r="E31" s="2" t="s">
        <v>256</v>
      </c>
      <c r="F31" s="2"/>
      <c r="G31" s="2" t="s">
        <v>257</v>
      </c>
      <c r="H31" s="2"/>
      <c r="I31" s="2" t="s">
        <v>258</v>
      </c>
      <c r="J31" s="2"/>
    </row>
    <row r="32" spans="1:10" ht="12.75">
      <c r="A32" s="2" t="s">
        <v>226</v>
      </c>
      <c r="B32" s="2" t="s">
        <v>255</v>
      </c>
      <c r="C32" s="2" t="s">
        <v>1</v>
      </c>
      <c r="D32" s="2" t="s">
        <v>239</v>
      </c>
      <c r="E32" s="2" t="s">
        <v>240</v>
      </c>
      <c r="F32" s="2" t="s">
        <v>241</v>
      </c>
      <c r="G32" s="2" t="s">
        <v>240</v>
      </c>
      <c r="H32" s="2" t="s">
        <v>241</v>
      </c>
      <c r="I32" s="2" t="s">
        <v>240</v>
      </c>
      <c r="J32" s="2" t="s">
        <v>241</v>
      </c>
    </row>
    <row r="33" spans="1:11" ht="12.75">
      <c r="A33" s="6" t="s">
        <v>218</v>
      </c>
      <c r="B33" s="6">
        <v>620</v>
      </c>
      <c r="C33" s="6" t="s">
        <v>259</v>
      </c>
      <c r="D33" s="6" t="s">
        <v>260</v>
      </c>
      <c r="E33" s="15">
        <v>1.57</v>
      </c>
      <c r="F33" s="15">
        <v>0.51</v>
      </c>
      <c r="G33" s="15">
        <v>2.36</v>
      </c>
      <c r="H33" s="15">
        <v>0.77</v>
      </c>
      <c r="I33" s="15">
        <v>3.92</v>
      </c>
      <c r="J33" s="15">
        <v>1.9</v>
      </c>
      <c r="K33" s="25"/>
    </row>
    <row r="34" spans="1:11" ht="12.75">
      <c r="A34" s="6"/>
      <c r="B34" s="6">
        <v>621</v>
      </c>
      <c r="C34" s="6" t="s">
        <v>259</v>
      </c>
      <c r="D34" s="6" t="s">
        <v>260</v>
      </c>
      <c r="E34" s="15">
        <v>2</v>
      </c>
      <c r="F34" s="15">
        <v>0.66</v>
      </c>
      <c r="G34" s="15">
        <v>3.01</v>
      </c>
      <c r="H34" s="15">
        <v>0.99</v>
      </c>
      <c r="I34" s="15">
        <v>5.01</v>
      </c>
      <c r="J34" s="15">
        <v>2.43</v>
      </c>
      <c r="K34" s="25"/>
    </row>
    <row r="35" spans="1:11" ht="12.75">
      <c r="A35" s="6"/>
      <c r="B35" s="6">
        <v>622</v>
      </c>
      <c r="C35" s="6" t="s">
        <v>259</v>
      </c>
      <c r="D35" s="6" t="s">
        <v>260</v>
      </c>
      <c r="E35" s="15">
        <v>2.54</v>
      </c>
      <c r="F35" s="15">
        <v>0.83</v>
      </c>
      <c r="G35" s="15">
        <v>1.69</v>
      </c>
      <c r="H35" s="15">
        <v>0.56</v>
      </c>
      <c r="I35" s="15">
        <v>4.23</v>
      </c>
      <c r="J35" s="15">
        <v>1.05</v>
      </c>
      <c r="K35" s="25"/>
    </row>
    <row r="36" spans="1:11" ht="12.75">
      <c r="A36" s="6"/>
      <c r="B36" s="6">
        <v>623</v>
      </c>
      <c r="C36" s="6" t="s">
        <v>259</v>
      </c>
      <c r="D36" s="6" t="s">
        <v>260</v>
      </c>
      <c r="E36" s="15">
        <v>0.79</v>
      </c>
      <c r="F36" s="15">
        <v>0.26</v>
      </c>
      <c r="G36" s="15">
        <v>1.18</v>
      </c>
      <c r="H36" s="15">
        <v>0.39</v>
      </c>
      <c r="I36" s="15">
        <v>1.97</v>
      </c>
      <c r="J36" s="15">
        <v>0.95</v>
      </c>
      <c r="K36" s="25"/>
    </row>
    <row r="37" spans="1:11" ht="12.75">
      <c r="A37" s="6"/>
      <c r="B37" s="6">
        <v>624</v>
      </c>
      <c r="C37" s="6" t="s">
        <v>259</v>
      </c>
      <c r="D37" s="6" t="s">
        <v>260</v>
      </c>
      <c r="E37" s="15">
        <v>3.64</v>
      </c>
      <c r="F37" s="15">
        <v>1.12</v>
      </c>
      <c r="G37" s="15">
        <v>5.46</v>
      </c>
      <c r="H37" s="15">
        <v>1.79</v>
      </c>
      <c r="I37" s="15">
        <v>9.1</v>
      </c>
      <c r="J37" s="15">
        <v>4.41</v>
      </c>
      <c r="K37" s="25"/>
    </row>
    <row r="38" spans="1:11" ht="12.75">
      <c r="A38" s="6"/>
      <c r="B38" s="6">
        <v>625</v>
      </c>
      <c r="C38" s="6" t="s">
        <v>259</v>
      </c>
      <c r="D38" s="6" t="s">
        <v>260</v>
      </c>
      <c r="E38" s="15">
        <v>2.16</v>
      </c>
      <c r="F38" s="15">
        <v>0.71</v>
      </c>
      <c r="G38" s="15">
        <v>1.44</v>
      </c>
      <c r="H38" s="15">
        <v>0.47</v>
      </c>
      <c r="I38" s="15">
        <v>3.6</v>
      </c>
      <c r="J38" s="15">
        <v>1.47</v>
      </c>
      <c r="K38" s="25"/>
    </row>
    <row r="39" spans="1:11" ht="12.75">
      <c r="A39" s="6"/>
      <c r="B39" s="6">
        <v>626</v>
      </c>
      <c r="C39" s="6" t="s">
        <v>259</v>
      </c>
      <c r="D39" s="6" t="s">
        <v>260</v>
      </c>
      <c r="E39" s="15">
        <v>2.09</v>
      </c>
      <c r="F39" s="15">
        <v>0.68</v>
      </c>
      <c r="G39" s="15">
        <v>3.03</v>
      </c>
      <c r="H39" s="15">
        <v>1.03</v>
      </c>
      <c r="I39" s="15">
        <v>5.21</v>
      </c>
      <c r="J39" s="15">
        <v>2.52</v>
      </c>
      <c r="K39" s="25"/>
    </row>
    <row r="40" spans="1:11" ht="12.75">
      <c r="A40" s="6" t="s">
        <v>195</v>
      </c>
      <c r="B40" s="6">
        <v>632</v>
      </c>
      <c r="C40" s="6" t="s">
        <v>259</v>
      </c>
      <c r="D40" s="6" t="s">
        <v>260</v>
      </c>
      <c r="E40" s="15">
        <v>9.1</v>
      </c>
      <c r="F40" s="15">
        <v>4.41</v>
      </c>
      <c r="G40" s="15">
        <v>5.46</v>
      </c>
      <c r="H40" s="15">
        <v>1.79</v>
      </c>
      <c r="I40" s="15">
        <v>3.64</v>
      </c>
      <c r="J40" s="15">
        <v>1.12</v>
      </c>
      <c r="K40" s="25"/>
    </row>
    <row r="41" spans="1:11" ht="12.75">
      <c r="A41" s="6"/>
      <c r="B41" s="6">
        <v>633</v>
      </c>
      <c r="C41" s="6" t="s">
        <v>259</v>
      </c>
      <c r="D41" s="6" t="s">
        <v>260</v>
      </c>
      <c r="E41" s="15">
        <v>3.6</v>
      </c>
      <c r="F41" s="15">
        <v>1.74</v>
      </c>
      <c r="G41" s="15">
        <v>1.44</v>
      </c>
      <c r="H41" s="15">
        <v>0.47</v>
      </c>
      <c r="I41" s="15">
        <v>2.16</v>
      </c>
      <c r="J41" s="15">
        <v>0.71</v>
      </c>
      <c r="K41" s="25"/>
    </row>
    <row r="42" spans="1:11" ht="12.75">
      <c r="A42" s="6"/>
      <c r="B42" s="6">
        <v>734</v>
      </c>
      <c r="C42" s="6" t="s">
        <v>261</v>
      </c>
      <c r="D42" s="6"/>
      <c r="E42" s="15"/>
      <c r="F42" s="15"/>
      <c r="G42" s="15"/>
      <c r="H42" s="15"/>
      <c r="I42" s="15"/>
      <c r="J42" s="15"/>
      <c r="K42" s="25"/>
    </row>
    <row r="43" spans="1:11" ht="12.75">
      <c r="A43" s="6" t="s">
        <v>210</v>
      </c>
      <c r="B43" s="27">
        <v>739</v>
      </c>
      <c r="C43" s="6" t="s">
        <v>259</v>
      </c>
      <c r="D43" s="6" t="s">
        <v>260</v>
      </c>
      <c r="E43" s="15">
        <v>3.5</v>
      </c>
      <c r="F43" s="15">
        <v>1.1</v>
      </c>
      <c r="G43" s="15">
        <v>2.4</v>
      </c>
      <c r="H43" s="15">
        <v>0.8</v>
      </c>
      <c r="I43" s="15">
        <v>5.2</v>
      </c>
      <c r="J43" s="15">
        <v>2.5</v>
      </c>
      <c r="K43" s="25"/>
    </row>
    <row r="44" spans="1:11" ht="12.75">
      <c r="A44" s="6"/>
      <c r="B44" s="27">
        <v>739</v>
      </c>
      <c r="C44" s="6" t="s">
        <v>264</v>
      </c>
      <c r="D44" s="6" t="s">
        <v>250</v>
      </c>
      <c r="E44" s="15">
        <v>10</v>
      </c>
      <c r="F44" s="15">
        <v>5</v>
      </c>
      <c r="G44" s="15">
        <v>10</v>
      </c>
      <c r="H44" s="15">
        <v>5</v>
      </c>
      <c r="I44" s="15">
        <v>10</v>
      </c>
      <c r="J44" s="15">
        <v>5</v>
      </c>
      <c r="K44" s="25"/>
    </row>
    <row r="45" spans="1:11" ht="12.75">
      <c r="A45" s="6" t="s">
        <v>201</v>
      </c>
      <c r="B45" s="6">
        <v>748</v>
      </c>
      <c r="C45" s="6" t="s">
        <v>259</v>
      </c>
      <c r="D45" s="6" t="s">
        <v>262</v>
      </c>
      <c r="E45" s="15">
        <v>8</v>
      </c>
      <c r="F45" s="15">
        <v>4</v>
      </c>
      <c r="G45" s="15">
        <v>10</v>
      </c>
      <c r="H45" s="15">
        <v>5</v>
      </c>
      <c r="I45" s="15">
        <v>15</v>
      </c>
      <c r="J45" s="15">
        <v>10</v>
      </c>
      <c r="K45" s="25"/>
    </row>
    <row r="46" spans="1:11" ht="12.75">
      <c r="A46" s="6"/>
      <c r="B46" s="6">
        <v>748</v>
      </c>
      <c r="C46" s="6" t="s">
        <v>263</v>
      </c>
      <c r="D46" s="6"/>
      <c r="E46" s="15"/>
      <c r="F46" s="15"/>
      <c r="G46" s="15"/>
      <c r="H46" s="15"/>
      <c r="I46" s="15"/>
      <c r="J46" s="15"/>
      <c r="K46" s="25"/>
    </row>
    <row r="47" spans="1:11" ht="12.75">
      <c r="A47" s="6" t="s">
        <v>232</v>
      </c>
      <c r="B47" s="6">
        <v>764</v>
      </c>
      <c r="C47" s="6" t="s">
        <v>259</v>
      </c>
      <c r="D47" s="6" t="s">
        <v>262</v>
      </c>
      <c r="E47" s="15">
        <v>8</v>
      </c>
      <c r="F47" s="15">
        <v>4</v>
      </c>
      <c r="G47" s="15">
        <v>5</v>
      </c>
      <c r="H47" s="15">
        <v>3</v>
      </c>
      <c r="I47" s="15">
        <v>12</v>
      </c>
      <c r="J47" s="15">
        <v>9</v>
      </c>
      <c r="K47" s="25"/>
    </row>
    <row r="48" spans="1:11" ht="12.75">
      <c r="A48" s="6"/>
      <c r="B48" s="6"/>
      <c r="C48" s="6" t="s">
        <v>264</v>
      </c>
      <c r="D48" s="6" t="s">
        <v>249</v>
      </c>
      <c r="E48" s="15">
        <v>7</v>
      </c>
      <c r="F48" s="15">
        <v>3</v>
      </c>
      <c r="G48" s="15">
        <v>7</v>
      </c>
      <c r="H48" s="15">
        <v>3</v>
      </c>
      <c r="I48" s="15">
        <v>7</v>
      </c>
      <c r="J48" s="15">
        <v>3</v>
      </c>
      <c r="K48" s="25"/>
    </row>
    <row r="49" spans="1:11" ht="12.75">
      <c r="A49" s="6" t="s">
        <v>233</v>
      </c>
      <c r="B49" s="6">
        <v>712</v>
      </c>
      <c r="C49" s="6" t="s">
        <v>259</v>
      </c>
      <c r="D49" s="6" t="s">
        <v>265</v>
      </c>
      <c r="E49" s="15">
        <v>20</v>
      </c>
      <c r="F49" s="15">
        <v>10</v>
      </c>
      <c r="G49" s="15">
        <v>15</v>
      </c>
      <c r="H49" s="15">
        <v>6</v>
      </c>
      <c r="I49" s="15">
        <v>30</v>
      </c>
      <c r="J49" s="15">
        <v>10</v>
      </c>
      <c r="K49" s="25"/>
    </row>
    <row r="50" spans="1:11" ht="12.75">
      <c r="A50" s="6" t="s">
        <v>205</v>
      </c>
      <c r="B50" s="6">
        <v>769</v>
      </c>
      <c r="C50" s="6" t="s">
        <v>259</v>
      </c>
      <c r="D50" s="6" t="s">
        <v>265</v>
      </c>
      <c r="E50" s="15">
        <v>5</v>
      </c>
      <c r="F50" s="15">
        <v>3</v>
      </c>
      <c r="G50" s="15">
        <v>8</v>
      </c>
      <c r="H50" s="15">
        <v>0</v>
      </c>
      <c r="I50" s="15">
        <v>10</v>
      </c>
      <c r="J50" s="15">
        <v>5</v>
      </c>
      <c r="K50" s="25"/>
    </row>
    <row r="51" spans="1:11" ht="12.75">
      <c r="A51" s="6"/>
      <c r="B51" s="6"/>
      <c r="C51" s="6" t="s">
        <v>264</v>
      </c>
      <c r="D51" s="6" t="s">
        <v>250</v>
      </c>
      <c r="E51" s="15">
        <v>5</v>
      </c>
      <c r="F51" s="15">
        <v>2</v>
      </c>
      <c r="G51" s="15">
        <v>10</v>
      </c>
      <c r="H51" s="15">
        <v>6</v>
      </c>
      <c r="I51" s="15">
        <v>3</v>
      </c>
      <c r="J51" s="15">
        <v>1</v>
      </c>
      <c r="K51" s="25"/>
    </row>
    <row r="53" ht="12.75">
      <c r="A53" t="s">
        <v>267</v>
      </c>
    </row>
    <row r="54" ht="12.75">
      <c r="A54" t="s">
        <v>269</v>
      </c>
    </row>
    <row r="55" ht="12.75">
      <c r="A55" t="s">
        <v>268</v>
      </c>
    </row>
    <row r="57" ht="12.75">
      <c r="A57" t="s">
        <v>270</v>
      </c>
    </row>
    <row r="58" ht="12.75">
      <c r="A58" t="s">
        <v>271</v>
      </c>
    </row>
    <row r="59" ht="12.75">
      <c r="A59" t="s">
        <v>272</v>
      </c>
    </row>
    <row r="61" ht="12.75">
      <c r="A61" t="s">
        <v>273</v>
      </c>
    </row>
    <row r="62" ht="12.75">
      <c r="A62" t="s">
        <v>274</v>
      </c>
    </row>
    <row r="63" ht="12.75">
      <c r="A63" t="s">
        <v>275</v>
      </c>
    </row>
  </sheetData>
  <sheetProtection/>
  <mergeCells count="5">
    <mergeCell ref="M4:R4"/>
    <mergeCell ref="M5:N5"/>
    <mergeCell ref="O5:P5"/>
    <mergeCell ref="Q5:R5"/>
    <mergeCell ref="S5:T5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F3" sqref="F3:F5"/>
    </sheetView>
  </sheetViews>
  <sheetFormatPr defaultColWidth="9.140625" defaultRowHeight="12.75"/>
  <cols>
    <col min="1" max="1" width="14.140625" style="0" customWidth="1"/>
  </cols>
  <sheetData>
    <row r="1" ht="12.75">
      <c r="A1" s="1" t="s">
        <v>340</v>
      </c>
    </row>
    <row r="2" spans="1:4" ht="12.75">
      <c r="A2" s="23" t="s">
        <v>341</v>
      </c>
      <c r="B2" s="2" t="s">
        <v>237</v>
      </c>
      <c r="C2" s="2" t="s">
        <v>238</v>
      </c>
      <c r="D2" s="2" t="s">
        <v>342</v>
      </c>
    </row>
    <row r="3" spans="1:4" ht="12.75">
      <c r="A3" s="6" t="s">
        <v>343</v>
      </c>
      <c r="B3" s="6">
        <v>741</v>
      </c>
      <c r="C3" s="6">
        <v>745</v>
      </c>
      <c r="D3" s="6" t="s">
        <v>317</v>
      </c>
    </row>
    <row r="4" spans="1:4" ht="12.75">
      <c r="A4" s="6" t="s">
        <v>344</v>
      </c>
      <c r="B4" s="6">
        <v>744</v>
      </c>
      <c r="C4" s="6">
        <v>757</v>
      </c>
      <c r="D4" s="6" t="s">
        <v>345</v>
      </c>
    </row>
    <row r="5" spans="1:4" ht="12.75">
      <c r="A5" s="6" t="s">
        <v>346</v>
      </c>
      <c r="B5" s="6">
        <v>703</v>
      </c>
      <c r="C5" s="6">
        <v>713</v>
      </c>
      <c r="D5" s="6" t="s">
        <v>317</v>
      </c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1.28125" style="0" customWidth="1"/>
    <col min="4" max="4" width="14.140625" style="0" customWidth="1"/>
    <col min="5" max="5" width="12.8515625" style="0" customWidth="1"/>
    <col min="6" max="6" width="12.57421875" style="0" customWidth="1"/>
    <col min="7" max="7" width="12.421875" style="0" customWidth="1"/>
    <col min="8" max="8" width="11.7109375" style="0" customWidth="1"/>
    <col min="9" max="9" width="11.421875" style="0" customWidth="1"/>
    <col min="10" max="10" width="26.421875" style="0" customWidth="1"/>
  </cols>
  <sheetData>
    <row r="1" spans="1:10" ht="12.75">
      <c r="A1" s="4" t="s">
        <v>322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2" t="s">
        <v>323</v>
      </c>
      <c r="B2" s="22" t="s">
        <v>167</v>
      </c>
      <c r="C2" s="22" t="s">
        <v>324</v>
      </c>
      <c r="D2" s="22" t="s">
        <v>325</v>
      </c>
      <c r="E2" s="22" t="s">
        <v>334</v>
      </c>
      <c r="F2" s="22" t="s">
        <v>335</v>
      </c>
      <c r="G2" s="22" t="s">
        <v>336</v>
      </c>
      <c r="H2" s="22" t="s">
        <v>337</v>
      </c>
      <c r="I2" s="22" t="s">
        <v>338</v>
      </c>
      <c r="J2" s="22" t="s">
        <v>326</v>
      </c>
    </row>
    <row r="3" spans="1:11" ht="12.75">
      <c r="A3" s="5" t="s">
        <v>327</v>
      </c>
      <c r="B3" s="5">
        <v>716</v>
      </c>
      <c r="C3" s="5">
        <v>25</v>
      </c>
      <c r="D3" s="5">
        <v>480</v>
      </c>
      <c r="E3" s="21">
        <v>0.0366</v>
      </c>
      <c r="F3" s="21">
        <v>0.08</v>
      </c>
      <c r="G3" s="21">
        <v>0.0394</v>
      </c>
      <c r="H3" s="21">
        <v>0.08</v>
      </c>
      <c r="I3" s="21">
        <v>2.1</v>
      </c>
      <c r="J3" s="5" t="s">
        <v>328</v>
      </c>
      <c r="K3" s="25"/>
    </row>
    <row r="4" spans="1:10" ht="12.75">
      <c r="A4" s="5" t="s">
        <v>329</v>
      </c>
      <c r="B4" s="5">
        <v>762</v>
      </c>
      <c r="C4" s="5">
        <v>50</v>
      </c>
      <c r="D4" s="5">
        <v>480</v>
      </c>
      <c r="E4" s="21">
        <v>0.0699</v>
      </c>
      <c r="F4" s="21">
        <v>0.1465</v>
      </c>
      <c r="G4" s="21">
        <v>0.0425</v>
      </c>
      <c r="H4" s="21">
        <v>0.1107</v>
      </c>
      <c r="I4" s="21">
        <v>2.7127</v>
      </c>
      <c r="J4" s="5" t="s">
        <v>330</v>
      </c>
    </row>
    <row r="5" spans="1:11" ht="12.75">
      <c r="A5" s="5" t="s">
        <v>331</v>
      </c>
      <c r="B5" s="5">
        <v>748</v>
      </c>
      <c r="C5" s="5">
        <v>50</v>
      </c>
      <c r="D5" s="5">
        <v>240</v>
      </c>
      <c r="E5" s="21"/>
      <c r="F5" s="21"/>
      <c r="G5" s="21"/>
      <c r="H5" s="21"/>
      <c r="I5" s="21"/>
      <c r="J5" s="5" t="s">
        <v>398</v>
      </c>
      <c r="K5" s="25"/>
    </row>
    <row r="6" spans="1:11" ht="12.75">
      <c r="A6" s="5" t="s">
        <v>332</v>
      </c>
      <c r="B6" s="5">
        <v>734</v>
      </c>
      <c r="C6" s="5">
        <v>25</v>
      </c>
      <c r="D6" s="5">
        <v>240</v>
      </c>
      <c r="E6" s="21">
        <v>0.0366</v>
      </c>
      <c r="F6" s="21">
        <v>0.08</v>
      </c>
      <c r="G6" s="21">
        <v>0.0394</v>
      </c>
      <c r="H6" s="21">
        <v>0.08</v>
      </c>
      <c r="I6" s="21">
        <v>2.1</v>
      </c>
      <c r="J6" s="5" t="s">
        <v>328</v>
      </c>
      <c r="K6" s="25"/>
    </row>
    <row r="7" spans="1:11" ht="12.75">
      <c r="A7" s="5" t="s">
        <v>333</v>
      </c>
      <c r="B7" s="5">
        <v>751</v>
      </c>
      <c r="C7" s="5">
        <v>150</v>
      </c>
      <c r="D7" s="5">
        <v>480</v>
      </c>
      <c r="E7" s="21">
        <v>0.0651</v>
      </c>
      <c r="F7" s="21">
        <v>0.1628</v>
      </c>
      <c r="G7" s="21">
        <v>0.0553</v>
      </c>
      <c r="H7" s="21">
        <v>0.1139</v>
      </c>
      <c r="I7" s="21">
        <v>4.069</v>
      </c>
      <c r="J7" s="5" t="s">
        <v>339</v>
      </c>
      <c r="K7" s="25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28125" style="0" customWidth="1"/>
    <col min="3" max="3" width="11.140625" style="0" customWidth="1"/>
    <col min="4" max="5" width="11.7109375" style="0" customWidth="1"/>
    <col min="6" max="6" width="11.28125" style="0" customWidth="1"/>
  </cols>
  <sheetData>
    <row r="1" ht="12.75">
      <c r="A1" s="1" t="s">
        <v>309</v>
      </c>
    </row>
    <row r="2" spans="1:7" ht="12.75">
      <c r="A2" s="1"/>
      <c r="B2" s="1"/>
      <c r="C2" s="1"/>
      <c r="D2" s="2" t="s">
        <v>310</v>
      </c>
      <c r="E2" s="2" t="s">
        <v>311</v>
      </c>
      <c r="F2" s="2" t="s">
        <v>312</v>
      </c>
      <c r="G2" s="2"/>
    </row>
    <row r="3" spans="1:7" ht="12.75">
      <c r="A3" s="2" t="s">
        <v>313</v>
      </c>
      <c r="B3" s="2" t="s">
        <v>167</v>
      </c>
      <c r="C3" s="2" t="s">
        <v>166</v>
      </c>
      <c r="D3" s="2" t="s">
        <v>241</v>
      </c>
      <c r="E3" s="2" t="s">
        <v>241</v>
      </c>
      <c r="F3" s="2" t="s">
        <v>241</v>
      </c>
      <c r="G3" s="2" t="s">
        <v>314</v>
      </c>
    </row>
    <row r="4" spans="1:7" ht="12.75">
      <c r="A4" s="6" t="s">
        <v>315</v>
      </c>
      <c r="B4" s="6">
        <v>736</v>
      </c>
      <c r="C4" s="6" t="s">
        <v>316</v>
      </c>
      <c r="D4" s="6">
        <v>100</v>
      </c>
      <c r="E4" s="6">
        <v>100</v>
      </c>
      <c r="F4" s="6">
        <v>100</v>
      </c>
      <c r="G4" s="6" t="s">
        <v>317</v>
      </c>
    </row>
    <row r="5" spans="1:7" ht="12.75">
      <c r="A5" s="6" t="s">
        <v>318</v>
      </c>
      <c r="B5" s="6">
        <v>755</v>
      </c>
      <c r="C5" s="6" t="s">
        <v>316</v>
      </c>
      <c r="D5" s="6">
        <v>50</v>
      </c>
      <c r="E5" s="6">
        <v>50</v>
      </c>
      <c r="F5" s="6">
        <v>50</v>
      </c>
      <c r="G5" s="6" t="s">
        <v>317</v>
      </c>
    </row>
    <row r="6" spans="1:7" ht="12.75">
      <c r="A6" s="6" t="s">
        <v>319</v>
      </c>
      <c r="B6" s="6">
        <v>760</v>
      </c>
      <c r="C6" s="6" t="s">
        <v>316</v>
      </c>
      <c r="D6" s="6">
        <v>100</v>
      </c>
      <c r="E6" s="6">
        <v>100</v>
      </c>
      <c r="F6" s="6">
        <v>100</v>
      </c>
      <c r="G6" s="6" t="s">
        <v>317</v>
      </c>
    </row>
    <row r="7" spans="1:7" ht="12.75">
      <c r="A7" s="6" t="s">
        <v>320</v>
      </c>
      <c r="B7" s="6">
        <v>768</v>
      </c>
      <c r="C7" s="6" t="s">
        <v>321</v>
      </c>
      <c r="D7" s="6">
        <v>50</v>
      </c>
      <c r="E7" s="6">
        <v>50</v>
      </c>
      <c r="F7" s="6">
        <v>50</v>
      </c>
      <c r="G7" s="6" t="s">
        <v>317</v>
      </c>
    </row>
  </sheetData>
  <sheetProtection/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21.00390625" style="0" customWidth="1"/>
    <col min="2" max="3" width="11.7109375" style="0" customWidth="1"/>
    <col min="4" max="4" width="11.28125" style="0" customWidth="1"/>
    <col min="5" max="5" width="14.421875" style="0" customWidth="1"/>
    <col min="7" max="7" width="10.421875" style="0" customWidth="1"/>
    <col min="8" max="8" width="11.57421875" style="0" customWidth="1"/>
    <col min="9" max="9" width="12.00390625" style="0" customWidth="1"/>
    <col min="10" max="10" width="12.7109375" style="0" customWidth="1"/>
    <col min="11" max="11" width="11.8515625" style="0" customWidth="1"/>
    <col min="12" max="12" width="10.8515625" style="0" customWidth="1"/>
  </cols>
  <sheetData>
    <row r="1" ht="12.75">
      <c r="A1" s="1" t="s">
        <v>276</v>
      </c>
    </row>
    <row r="2" spans="1:6" ht="12.75">
      <c r="A2" s="2"/>
      <c r="B2" s="2" t="s">
        <v>277</v>
      </c>
      <c r="C2" s="2" t="s">
        <v>278</v>
      </c>
      <c r="D2" s="2" t="s">
        <v>279</v>
      </c>
      <c r="E2" s="2" t="s">
        <v>280</v>
      </c>
      <c r="F2" s="2"/>
    </row>
    <row r="3" spans="1:6" ht="12.75">
      <c r="A3" s="20" t="s">
        <v>281</v>
      </c>
      <c r="B3" s="6" t="s">
        <v>282</v>
      </c>
      <c r="C3" s="6" t="s">
        <v>283</v>
      </c>
      <c r="D3" s="6">
        <v>16</v>
      </c>
      <c r="E3" s="6">
        <v>2</v>
      </c>
      <c r="F3" s="6"/>
    </row>
    <row r="4" ht="12.75">
      <c r="A4" s="1"/>
    </row>
    <row r="5" spans="1:10" ht="12.75">
      <c r="A5" s="1" t="s">
        <v>284</v>
      </c>
      <c r="B5" s="1"/>
      <c r="C5" s="1"/>
      <c r="D5" s="1"/>
      <c r="E5" s="1"/>
      <c r="F5" s="1"/>
      <c r="G5" s="1"/>
      <c r="H5" s="1"/>
      <c r="I5" s="1"/>
      <c r="J5" s="1"/>
    </row>
    <row r="6" spans="1:12" ht="12.75">
      <c r="A6" s="2" t="s">
        <v>285</v>
      </c>
      <c r="B6" s="2" t="s">
        <v>237</v>
      </c>
      <c r="C6" s="2" t="s">
        <v>238</v>
      </c>
      <c r="D6" s="2" t="s">
        <v>166</v>
      </c>
      <c r="E6" s="2" t="s">
        <v>286</v>
      </c>
      <c r="F6" s="2" t="s">
        <v>287</v>
      </c>
      <c r="G6" s="2" t="s">
        <v>403</v>
      </c>
      <c r="H6" s="2" t="s">
        <v>288</v>
      </c>
      <c r="I6" s="2" t="s">
        <v>289</v>
      </c>
      <c r="J6" s="2" t="s">
        <v>290</v>
      </c>
      <c r="K6" s="2" t="s">
        <v>291</v>
      </c>
      <c r="L6" s="2" t="s">
        <v>407</v>
      </c>
    </row>
    <row r="7" spans="1:12" ht="12.75">
      <c r="A7" s="6" t="s">
        <v>292</v>
      </c>
      <c r="B7" s="6">
        <v>701</v>
      </c>
      <c r="C7" s="6">
        <v>702</v>
      </c>
      <c r="D7" s="6" t="s">
        <v>293</v>
      </c>
      <c r="E7" s="6" t="s">
        <v>294</v>
      </c>
      <c r="F7" s="6" t="s">
        <v>76</v>
      </c>
      <c r="G7" s="38">
        <v>120</v>
      </c>
      <c r="H7" s="6">
        <v>200</v>
      </c>
      <c r="I7" s="5">
        <v>123</v>
      </c>
      <c r="J7" s="6">
        <v>4.7</v>
      </c>
      <c r="K7" s="6">
        <v>3.4</v>
      </c>
      <c r="L7" s="25" t="s">
        <v>408</v>
      </c>
    </row>
    <row r="8" spans="1:12" ht="12.75">
      <c r="A8" s="6" t="s">
        <v>295</v>
      </c>
      <c r="B8" s="6">
        <v>735</v>
      </c>
      <c r="C8" s="6">
        <v>736</v>
      </c>
      <c r="D8" s="6" t="s">
        <v>293</v>
      </c>
      <c r="E8" s="6" t="s">
        <v>294</v>
      </c>
      <c r="F8" s="6" t="s">
        <v>76</v>
      </c>
      <c r="G8" s="38">
        <v>120</v>
      </c>
      <c r="H8" s="6">
        <v>100</v>
      </c>
      <c r="I8" s="6">
        <v>124</v>
      </c>
      <c r="J8" s="6">
        <v>3.6</v>
      </c>
      <c r="K8" s="6">
        <v>2.8</v>
      </c>
      <c r="L8" s="25" t="s">
        <v>408</v>
      </c>
    </row>
    <row r="9" spans="1:12" ht="12.75">
      <c r="A9" s="6" t="s">
        <v>296</v>
      </c>
      <c r="B9" s="6">
        <v>766</v>
      </c>
      <c r="C9" s="6">
        <v>767</v>
      </c>
      <c r="D9" s="6" t="s">
        <v>297</v>
      </c>
      <c r="E9" s="6" t="s">
        <v>294</v>
      </c>
      <c r="F9" s="6" t="s">
        <v>298</v>
      </c>
      <c r="G9" s="38">
        <v>60</v>
      </c>
      <c r="H9" s="6">
        <v>50</v>
      </c>
      <c r="I9" s="6">
        <v>122</v>
      </c>
      <c r="J9" s="6">
        <v>0</v>
      </c>
      <c r="K9" s="6">
        <v>0</v>
      </c>
      <c r="L9" s="25" t="s">
        <v>408</v>
      </c>
    </row>
    <row r="10" spans="1:12" ht="12.75">
      <c r="A10" s="6" t="s">
        <v>299</v>
      </c>
      <c r="B10" s="6">
        <v>717</v>
      </c>
      <c r="C10" s="6">
        <v>718</v>
      </c>
      <c r="D10" s="6" t="s">
        <v>300</v>
      </c>
      <c r="E10" s="6" t="s">
        <v>301</v>
      </c>
      <c r="F10" s="6" t="s">
        <v>302</v>
      </c>
      <c r="G10" s="38">
        <v>120</v>
      </c>
      <c r="H10" s="6">
        <v>100</v>
      </c>
      <c r="I10" s="6">
        <v>125</v>
      </c>
      <c r="J10" s="6">
        <v>1.3</v>
      </c>
      <c r="K10" s="6">
        <v>0.5</v>
      </c>
      <c r="L10" s="25" t="s">
        <v>408</v>
      </c>
    </row>
    <row r="11" spans="1:11" ht="12.75">
      <c r="A11" s="6"/>
      <c r="B11" s="6"/>
      <c r="C11" s="6"/>
      <c r="D11" s="6"/>
      <c r="E11" s="6"/>
      <c r="F11" s="6"/>
      <c r="G11" s="38"/>
      <c r="H11" s="6"/>
      <c r="I11" s="6"/>
      <c r="J11" s="6"/>
      <c r="K11" s="6"/>
    </row>
    <row r="12" spans="1:11" ht="12.75">
      <c r="A12" s="2" t="s">
        <v>303</v>
      </c>
      <c r="B12" s="6"/>
      <c r="C12" s="6"/>
      <c r="D12" s="6"/>
      <c r="E12" s="6"/>
      <c r="F12" s="6"/>
      <c r="G12" s="38"/>
      <c r="H12" s="6"/>
      <c r="I12" s="6"/>
      <c r="J12" s="6"/>
      <c r="K12" s="6"/>
    </row>
    <row r="13" spans="1:12" ht="12.75">
      <c r="A13" s="6" t="s">
        <v>304</v>
      </c>
      <c r="B13" s="6">
        <v>705</v>
      </c>
      <c r="C13" s="6">
        <v>706</v>
      </c>
      <c r="D13" s="6" t="s">
        <v>305</v>
      </c>
      <c r="E13" s="6" t="s">
        <v>306</v>
      </c>
      <c r="F13" s="6" t="s">
        <v>307</v>
      </c>
      <c r="G13" s="38">
        <v>60</v>
      </c>
      <c r="H13" s="6">
        <v>50</v>
      </c>
      <c r="I13" s="6">
        <v>120</v>
      </c>
      <c r="J13" s="6">
        <v>0</v>
      </c>
      <c r="K13" s="6">
        <v>0.6</v>
      </c>
      <c r="L13" s="25" t="s">
        <v>408</v>
      </c>
    </row>
    <row r="14" spans="1:12" ht="12.75">
      <c r="A14" s="6"/>
      <c r="B14" s="6"/>
      <c r="C14" s="6"/>
      <c r="D14" s="6"/>
      <c r="E14" s="6"/>
      <c r="F14" s="6" t="s">
        <v>308</v>
      </c>
      <c r="G14" s="38">
        <v>60</v>
      </c>
      <c r="H14" s="6">
        <v>50</v>
      </c>
      <c r="I14" s="6">
        <v>120</v>
      </c>
      <c r="J14" s="6">
        <v>0.7</v>
      </c>
      <c r="K14" s="6">
        <v>0.1</v>
      </c>
      <c r="L14" s="25" t="s">
        <v>408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10.00390625" style="0" customWidth="1"/>
    <col min="7" max="7" width="9.7109375" style="0" customWidth="1"/>
  </cols>
  <sheetData>
    <row r="2" ht="12.75">
      <c r="A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>
      <c r="A5" s="6"/>
      <c r="B5" s="6"/>
      <c r="C5" s="6"/>
      <c r="D5" s="6"/>
      <c r="E5" s="15"/>
      <c r="F5" s="15"/>
      <c r="G5" s="15"/>
      <c r="H5" s="15"/>
      <c r="I5" s="15"/>
      <c r="J5" s="15"/>
      <c r="K5" s="25"/>
    </row>
    <row r="6" spans="1:11" ht="12.75">
      <c r="A6" s="6"/>
      <c r="B6" s="6"/>
      <c r="C6" s="6"/>
      <c r="D6" s="6"/>
      <c r="E6" s="15"/>
      <c r="F6" s="15"/>
      <c r="G6" s="15"/>
      <c r="H6" s="15"/>
      <c r="I6" s="15"/>
      <c r="J6" s="15"/>
      <c r="K6" s="25"/>
    </row>
    <row r="7" spans="1:11" ht="12.75">
      <c r="A7" s="6"/>
      <c r="B7" s="6"/>
      <c r="C7" s="6"/>
      <c r="D7" s="6"/>
      <c r="E7" s="15"/>
      <c r="F7" s="15"/>
      <c r="G7" s="15"/>
      <c r="H7" s="15"/>
      <c r="I7" s="15"/>
      <c r="J7" s="15"/>
      <c r="K7" s="25"/>
    </row>
    <row r="8" spans="1:11" ht="12.75">
      <c r="A8" s="6"/>
      <c r="B8" s="6"/>
      <c r="C8" s="6"/>
      <c r="D8" s="6"/>
      <c r="E8" s="15"/>
      <c r="F8" s="15"/>
      <c r="G8" s="15"/>
      <c r="H8" s="15"/>
      <c r="I8" s="15"/>
      <c r="J8" s="15"/>
      <c r="K8" s="25"/>
    </row>
    <row r="9" spans="1:11" ht="13.5" customHeight="1">
      <c r="A9" s="6"/>
      <c r="B9" s="6"/>
      <c r="C9" s="6"/>
      <c r="D9" s="6"/>
      <c r="E9" s="15"/>
      <c r="F9" s="15"/>
      <c r="G9" s="15"/>
      <c r="H9" s="15"/>
      <c r="I9" s="15"/>
      <c r="J9" s="15"/>
      <c r="K9" s="25"/>
    </row>
    <row r="10" spans="1:11" ht="12.75">
      <c r="A10" s="6"/>
      <c r="B10" s="6"/>
      <c r="C10" s="6"/>
      <c r="D10" s="6"/>
      <c r="E10" s="15"/>
      <c r="F10" s="15"/>
      <c r="G10" s="15"/>
      <c r="H10" s="15"/>
      <c r="I10" s="15"/>
      <c r="J10" s="15"/>
      <c r="K10" s="25"/>
    </row>
    <row r="11" spans="1:11" ht="12.75">
      <c r="A11" s="6"/>
      <c r="B11" s="6"/>
      <c r="C11" s="6"/>
      <c r="D11" s="6"/>
      <c r="E11" s="15"/>
      <c r="F11" s="15"/>
      <c r="G11" s="15"/>
      <c r="H11" s="15"/>
      <c r="I11" s="15"/>
      <c r="J11" s="15"/>
      <c r="K11" s="25"/>
    </row>
    <row r="12" spans="1:11" ht="12.75">
      <c r="A12" s="6"/>
      <c r="B12" s="6"/>
      <c r="C12" s="6"/>
      <c r="D12" s="6"/>
      <c r="E12" s="15"/>
      <c r="F12" s="15"/>
      <c r="G12" s="15"/>
      <c r="H12" s="15"/>
      <c r="I12" s="15"/>
      <c r="J12" s="15"/>
      <c r="K12" s="25"/>
    </row>
    <row r="13" spans="1:11" ht="12.75">
      <c r="A13" s="6"/>
      <c r="B13" s="6"/>
      <c r="C13" s="6"/>
      <c r="D13" s="6"/>
      <c r="E13" s="15"/>
      <c r="F13" s="15"/>
      <c r="G13" s="15"/>
      <c r="H13" s="15"/>
      <c r="I13" s="15"/>
      <c r="J13" s="15"/>
      <c r="K13" s="25"/>
    </row>
    <row r="14" spans="1:11" ht="12.75">
      <c r="A14" s="6"/>
      <c r="B14" s="6"/>
      <c r="C14" s="6"/>
      <c r="D14" s="6"/>
      <c r="E14" s="15"/>
      <c r="F14" s="15"/>
      <c r="G14" s="15"/>
      <c r="H14" s="15"/>
      <c r="I14" s="15"/>
      <c r="J14" s="15"/>
      <c r="K14" s="25"/>
    </row>
    <row r="15" spans="1:11" ht="13.5" customHeight="1">
      <c r="A15" s="6"/>
      <c r="B15" s="27"/>
      <c r="C15" s="6"/>
      <c r="D15" s="6"/>
      <c r="E15" s="15"/>
      <c r="F15" s="15"/>
      <c r="G15" s="15"/>
      <c r="H15" s="15"/>
      <c r="I15" s="15"/>
      <c r="J15" s="15"/>
      <c r="K15" s="25"/>
    </row>
    <row r="16" spans="1:11" ht="13.5" customHeight="1">
      <c r="A16" s="6"/>
      <c r="B16" s="27"/>
      <c r="C16" s="6"/>
      <c r="D16" s="6"/>
      <c r="E16" s="15"/>
      <c r="F16" s="15"/>
      <c r="G16" s="15"/>
      <c r="H16" s="15"/>
      <c r="I16" s="15"/>
      <c r="J16" s="15"/>
      <c r="K16" s="25"/>
    </row>
    <row r="17" spans="1:11" ht="12.75">
      <c r="A17" s="6"/>
      <c r="B17" s="6"/>
      <c r="C17" s="6"/>
      <c r="D17" s="6"/>
      <c r="E17" s="15"/>
      <c r="F17" s="15"/>
      <c r="G17" s="15"/>
      <c r="H17" s="15"/>
      <c r="I17" s="15"/>
      <c r="J17" s="15"/>
      <c r="K17" s="25"/>
    </row>
    <row r="18" spans="1:11" ht="12.75">
      <c r="A18" s="6"/>
      <c r="B18" s="6"/>
      <c r="C18" s="6"/>
      <c r="D18" s="6"/>
      <c r="E18" s="15"/>
      <c r="F18" s="15"/>
      <c r="G18" s="15"/>
      <c r="H18" s="15"/>
      <c r="I18" s="15"/>
      <c r="J18" s="15"/>
      <c r="K18" s="25"/>
    </row>
    <row r="19" spans="1:11" ht="12.75">
      <c r="A19" s="6"/>
      <c r="B19" s="6"/>
      <c r="C19" s="6"/>
      <c r="D19" s="6"/>
      <c r="E19" s="15"/>
      <c r="F19" s="15"/>
      <c r="G19" s="15"/>
      <c r="H19" s="15"/>
      <c r="I19" s="15"/>
      <c r="J19" s="15"/>
      <c r="K19" s="25"/>
    </row>
    <row r="20" spans="1:11" ht="12.75">
      <c r="A20" s="6"/>
      <c r="B20" s="6"/>
      <c r="C20" s="6"/>
      <c r="D20" s="6"/>
      <c r="E20" s="15"/>
      <c r="F20" s="15"/>
      <c r="G20" s="15"/>
      <c r="H20" s="15"/>
      <c r="I20" s="15"/>
      <c r="J20" s="15"/>
      <c r="K20" s="25"/>
    </row>
    <row r="21" spans="1:11" ht="12.75">
      <c r="A21" s="6"/>
      <c r="B21" s="6"/>
      <c r="C21" s="6"/>
      <c r="D21" s="6"/>
      <c r="E21" s="15"/>
      <c r="F21" s="15"/>
      <c r="G21" s="15"/>
      <c r="H21" s="15"/>
      <c r="I21" s="15"/>
      <c r="J21" s="15"/>
      <c r="K21" s="25"/>
    </row>
    <row r="22" spans="1:11" ht="12.75">
      <c r="A22" s="6"/>
      <c r="B22" s="6"/>
      <c r="C22" s="6"/>
      <c r="D22" s="6"/>
      <c r="E22" s="15"/>
      <c r="F22" s="15"/>
      <c r="G22" s="15"/>
      <c r="H22" s="15"/>
      <c r="I22" s="15"/>
      <c r="J22" s="15"/>
      <c r="K22" s="25"/>
    </row>
    <row r="23" spans="1:11" ht="12.75">
      <c r="A23" s="6"/>
      <c r="B23" s="6"/>
      <c r="C23" s="6"/>
      <c r="D23" s="6"/>
      <c r="E23" s="15"/>
      <c r="F23" s="15"/>
      <c r="G23" s="15"/>
      <c r="H23" s="15"/>
      <c r="I23" s="15"/>
      <c r="J23" s="15"/>
      <c r="K23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18.421875" style="0" customWidth="1"/>
    <col min="3" max="3" width="10.140625" style="0" customWidth="1"/>
    <col min="9" max="9" width="12.57421875" style="0" customWidth="1"/>
  </cols>
  <sheetData>
    <row r="1" ht="12.75">
      <c r="A1" s="1" t="s">
        <v>358</v>
      </c>
    </row>
    <row r="2" spans="1:9" ht="12.75">
      <c r="A2" s="1"/>
      <c r="B2" s="2" t="s">
        <v>367</v>
      </c>
      <c r="C2" s="2" t="s">
        <v>103</v>
      </c>
      <c r="D2" s="2" t="s">
        <v>104</v>
      </c>
      <c r="E2" s="2" t="s">
        <v>375</v>
      </c>
      <c r="F2" s="2" t="s">
        <v>173</v>
      </c>
      <c r="G2" s="2"/>
      <c r="H2" s="1" t="s">
        <v>186</v>
      </c>
      <c r="I2" s="1"/>
    </row>
    <row r="3" spans="1:9" ht="12.75">
      <c r="A3" s="6"/>
      <c r="B3" s="6"/>
      <c r="C3" s="2" t="s">
        <v>167</v>
      </c>
      <c r="D3" s="2" t="s">
        <v>167</v>
      </c>
      <c r="E3" s="2" t="s">
        <v>170</v>
      </c>
      <c r="F3" s="2" t="s">
        <v>171</v>
      </c>
      <c r="G3" s="2" t="s">
        <v>172</v>
      </c>
      <c r="H3" s="2" t="s">
        <v>168</v>
      </c>
      <c r="I3" s="2" t="s">
        <v>169</v>
      </c>
    </row>
    <row r="4" spans="1:10" ht="12.75">
      <c r="A4" s="6" t="s">
        <v>360</v>
      </c>
      <c r="B4" s="6" t="s">
        <v>359</v>
      </c>
      <c r="C4" s="6">
        <v>700</v>
      </c>
      <c r="D4" s="6">
        <v>701</v>
      </c>
      <c r="E4" s="6">
        <v>5000</v>
      </c>
      <c r="F4" s="16">
        <v>1</v>
      </c>
      <c r="G4" s="16">
        <v>8</v>
      </c>
      <c r="H4" s="6" t="s">
        <v>185</v>
      </c>
      <c r="I4" s="6" t="s">
        <v>401</v>
      </c>
      <c r="J4" s="25" t="s">
        <v>384</v>
      </c>
    </row>
    <row r="5" spans="1:9" ht="12.75">
      <c r="A5" s="6"/>
      <c r="B5" s="6"/>
      <c r="C5" s="6"/>
      <c r="D5" s="6"/>
      <c r="E5" s="6"/>
      <c r="F5" s="16"/>
      <c r="G5" s="16"/>
      <c r="H5" s="6"/>
      <c r="I5" s="6"/>
    </row>
    <row r="6" spans="2:5" ht="12.75">
      <c r="B6" s="2"/>
      <c r="C6" s="2" t="s">
        <v>369</v>
      </c>
      <c r="D6" s="2" t="s">
        <v>370</v>
      </c>
      <c r="E6" s="6"/>
    </row>
    <row r="7" spans="2:5" ht="12.75">
      <c r="B7" s="2" t="s">
        <v>368</v>
      </c>
      <c r="C7" s="2" t="s">
        <v>371</v>
      </c>
      <c r="D7" s="2" t="s">
        <v>371</v>
      </c>
      <c r="E7" s="6"/>
    </row>
    <row r="8" spans="2:5" ht="12.75">
      <c r="B8" s="6" t="s">
        <v>372</v>
      </c>
      <c r="C8" s="11">
        <v>120.75</v>
      </c>
      <c r="D8" s="6">
        <v>24.9</v>
      </c>
      <c r="E8" s="6"/>
    </row>
    <row r="9" spans="2:5" ht="12.75">
      <c r="B9" s="6" t="s">
        <v>348</v>
      </c>
      <c r="C9" s="11">
        <v>117.875</v>
      </c>
      <c r="D9" s="6">
        <v>24.9</v>
      </c>
      <c r="E9" s="6"/>
    </row>
    <row r="10" spans="2:5" ht="12.75">
      <c r="B10" s="6" t="s">
        <v>373</v>
      </c>
      <c r="C10" s="11">
        <v>115</v>
      </c>
      <c r="D10" s="6">
        <v>24.9</v>
      </c>
      <c r="E10" s="6"/>
    </row>
    <row r="11" spans="1:5" ht="12.75">
      <c r="A11" s="20" t="s">
        <v>376</v>
      </c>
      <c r="B11" s="33" t="s">
        <v>321</v>
      </c>
      <c r="C11" s="35">
        <v>112.125</v>
      </c>
      <c r="D11" s="33">
        <v>24.9</v>
      </c>
      <c r="E11" s="6"/>
    </row>
    <row r="12" spans="2:4" ht="12.75">
      <c r="B12" s="6" t="s">
        <v>374</v>
      </c>
      <c r="C12" s="11">
        <v>109.25</v>
      </c>
      <c r="D12" s="6">
        <v>24.9</v>
      </c>
    </row>
    <row r="14" ht="12.75">
      <c r="A14" s="1"/>
    </row>
    <row r="15" spans="1:5" ht="12.75">
      <c r="A15" s="2"/>
      <c r="B15" s="2"/>
      <c r="C15" s="2"/>
      <c r="D15" s="1"/>
      <c r="E15" s="1"/>
    </row>
    <row r="16" spans="1:5" ht="12.75">
      <c r="A16" s="2"/>
      <c r="B16" s="2"/>
      <c r="C16" s="2"/>
      <c r="D16" s="2"/>
      <c r="E16" s="2"/>
    </row>
    <row r="17" spans="1:5" ht="12.75">
      <c r="A17" s="6"/>
      <c r="B17" s="16"/>
      <c r="C17" s="16"/>
      <c r="D17" s="6"/>
      <c r="E17" s="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8.7109375" style="0" customWidth="1"/>
    <col min="2" max="2" width="32.8515625" style="0" customWidth="1"/>
    <col min="3" max="3" width="13.57421875" style="0" customWidth="1"/>
    <col min="5" max="5" width="11.57421875" style="0" customWidth="1"/>
    <col min="7" max="7" width="12.8515625" style="0" customWidth="1"/>
    <col min="9" max="9" width="10.8515625" style="0" customWidth="1"/>
  </cols>
  <sheetData>
    <row r="1" spans="1:10" ht="12.75">
      <c r="A1" s="1" t="s">
        <v>0</v>
      </c>
      <c r="B1" s="2" t="s">
        <v>1</v>
      </c>
      <c r="C1" s="3"/>
      <c r="D1" s="3"/>
      <c r="E1" s="4" t="s">
        <v>2</v>
      </c>
      <c r="F1" s="4"/>
      <c r="G1" s="3"/>
      <c r="H1" s="3"/>
      <c r="I1" s="3"/>
      <c r="J1" s="3"/>
    </row>
    <row r="2" spans="1:11" ht="12.75">
      <c r="A2" s="1"/>
      <c r="B2" s="2"/>
      <c r="C2" s="5" t="s">
        <v>385</v>
      </c>
      <c r="D2" s="5"/>
      <c r="E2" s="5" t="s">
        <v>386</v>
      </c>
      <c r="F2" s="5"/>
      <c r="G2" s="5" t="s">
        <v>387</v>
      </c>
      <c r="H2" s="5"/>
      <c r="I2" s="5" t="s">
        <v>388</v>
      </c>
      <c r="J2" s="3"/>
      <c r="K2" s="5" t="s">
        <v>3</v>
      </c>
    </row>
    <row r="3" spans="1:11" ht="12.75">
      <c r="A3" s="1"/>
      <c r="B3" s="2"/>
      <c r="C3" s="5" t="s">
        <v>4</v>
      </c>
      <c r="D3" s="5" t="s">
        <v>5</v>
      </c>
      <c r="E3" s="5" t="s">
        <v>4</v>
      </c>
      <c r="F3" s="5" t="s">
        <v>5</v>
      </c>
      <c r="G3" s="7" t="s">
        <v>4</v>
      </c>
      <c r="H3" s="5" t="s">
        <v>5</v>
      </c>
      <c r="I3" s="5" t="s">
        <v>4</v>
      </c>
      <c r="J3" s="5" t="s">
        <v>5</v>
      </c>
      <c r="K3" s="5"/>
    </row>
    <row r="4" spans="1:11" ht="12.75">
      <c r="A4" s="20">
        <v>500</v>
      </c>
      <c r="B4" t="s">
        <v>6</v>
      </c>
      <c r="C4" s="5">
        <v>0</v>
      </c>
      <c r="D4" s="5">
        <v>29</v>
      </c>
      <c r="E4" s="7">
        <v>2.5</v>
      </c>
      <c r="F4" s="5">
        <v>29</v>
      </c>
      <c r="G4" s="7">
        <v>7</v>
      </c>
      <c r="H4" s="5">
        <v>29</v>
      </c>
      <c r="I4" s="7">
        <v>4</v>
      </c>
      <c r="J4" s="5">
        <v>25</v>
      </c>
      <c r="K4" s="5" t="s">
        <v>7</v>
      </c>
    </row>
    <row r="5" spans="1:11" ht="12.75">
      <c r="A5" s="20">
        <v>505</v>
      </c>
      <c r="B5" t="s">
        <v>8</v>
      </c>
      <c r="C5" s="5">
        <v>0</v>
      </c>
      <c r="D5" s="5">
        <v>29</v>
      </c>
      <c r="E5" s="7">
        <v>2.5</v>
      </c>
      <c r="F5" s="5">
        <v>29</v>
      </c>
      <c r="G5" s="7">
        <v>7</v>
      </c>
      <c r="H5" s="5">
        <v>29</v>
      </c>
      <c r="I5" s="7"/>
      <c r="J5" s="5"/>
      <c r="K5" s="5" t="s">
        <v>7</v>
      </c>
    </row>
    <row r="6" spans="1:11" ht="12.75">
      <c r="A6" s="20">
        <v>510</v>
      </c>
      <c r="B6" t="s">
        <v>9</v>
      </c>
      <c r="C6" s="5">
        <v>0</v>
      </c>
      <c r="D6" s="5">
        <v>29</v>
      </c>
      <c r="E6" s="7">
        <v>7</v>
      </c>
      <c r="F6" s="5">
        <v>29</v>
      </c>
      <c r="G6" s="7"/>
      <c r="H6" s="5"/>
      <c r="I6" s="7">
        <v>4</v>
      </c>
      <c r="J6" s="5" t="s">
        <v>384</v>
      </c>
      <c r="K6" s="5" t="s">
        <v>7</v>
      </c>
    </row>
    <row r="7" spans="1:11" ht="12.75">
      <c r="A7" s="20">
        <v>515</v>
      </c>
      <c r="B7" t="s">
        <v>10</v>
      </c>
      <c r="C7" s="5">
        <v>0</v>
      </c>
      <c r="D7" s="5">
        <v>29</v>
      </c>
      <c r="E7" s="7">
        <v>7</v>
      </c>
      <c r="F7" s="5">
        <v>29</v>
      </c>
      <c r="G7" s="7"/>
      <c r="H7" s="5"/>
      <c r="I7" s="7"/>
      <c r="J7" s="5"/>
      <c r="K7" s="5" t="s">
        <v>7</v>
      </c>
    </row>
    <row r="8" spans="1:11" ht="12.75">
      <c r="A8" s="20">
        <v>520</v>
      </c>
      <c r="B8" t="s">
        <v>11</v>
      </c>
      <c r="C8" s="5">
        <v>0</v>
      </c>
      <c r="D8" s="5">
        <v>30</v>
      </c>
      <c r="E8" s="7"/>
      <c r="F8" s="5"/>
      <c r="G8" s="7"/>
      <c r="H8" s="5"/>
      <c r="I8" s="7">
        <v>0.5</v>
      </c>
      <c r="J8" s="5">
        <v>25</v>
      </c>
      <c r="K8" s="5" t="s">
        <v>7</v>
      </c>
    </row>
    <row r="9" spans="1:11" ht="12.75">
      <c r="A9" s="20">
        <v>525</v>
      </c>
      <c r="B9" t="s">
        <v>12</v>
      </c>
      <c r="C9" s="5">
        <v>0</v>
      </c>
      <c r="D9" s="5">
        <v>-40</v>
      </c>
      <c r="E9" s="7">
        <v>6</v>
      </c>
      <c r="F9" s="5">
        <v>-40</v>
      </c>
      <c r="G9" s="7">
        <v>12</v>
      </c>
      <c r="H9" s="5">
        <v>-40</v>
      </c>
      <c r="I9" s="7">
        <v>18</v>
      </c>
      <c r="J9" s="5">
        <v>-40</v>
      </c>
      <c r="K9" s="5" t="s">
        <v>13</v>
      </c>
    </row>
    <row r="10" spans="1:11" ht="12.75">
      <c r="A10" s="20">
        <v>530</v>
      </c>
      <c r="B10" t="s">
        <v>14</v>
      </c>
      <c r="C10" s="5">
        <v>0</v>
      </c>
      <c r="D10" s="5">
        <v>-40</v>
      </c>
      <c r="E10" s="7">
        <v>6</v>
      </c>
      <c r="F10" s="5">
        <v>-40</v>
      </c>
      <c r="G10" s="7">
        <v>12</v>
      </c>
      <c r="H10" s="5">
        <v>-40</v>
      </c>
      <c r="I10" s="7"/>
      <c r="J10" s="5"/>
      <c r="K10" s="5" t="s">
        <v>13</v>
      </c>
    </row>
    <row r="11" spans="1:11" ht="12.75">
      <c r="A11" s="20">
        <v>535</v>
      </c>
      <c r="B11" t="s">
        <v>15</v>
      </c>
      <c r="C11" s="5">
        <v>0</v>
      </c>
      <c r="D11" s="5">
        <v>-40</v>
      </c>
      <c r="E11" s="7">
        <v>6</v>
      </c>
      <c r="F11" s="5">
        <v>-40</v>
      </c>
      <c r="G11" s="7"/>
      <c r="H11" s="5"/>
      <c r="I11" s="7">
        <v>12</v>
      </c>
      <c r="J11" s="5">
        <v>-40</v>
      </c>
      <c r="K11" s="5" t="s">
        <v>13</v>
      </c>
    </row>
    <row r="12" spans="1:11" ht="12.75">
      <c r="A12" s="20">
        <v>540</v>
      </c>
      <c r="B12" t="s">
        <v>16</v>
      </c>
      <c r="C12" s="5">
        <v>0</v>
      </c>
      <c r="D12" s="5">
        <v>-40</v>
      </c>
      <c r="E12" s="7">
        <v>6</v>
      </c>
      <c r="F12" s="5">
        <v>-40</v>
      </c>
      <c r="G12" s="7"/>
      <c r="H12" s="5"/>
      <c r="I12" s="7"/>
      <c r="J12" s="5"/>
      <c r="K12" s="5" t="s">
        <v>13</v>
      </c>
    </row>
    <row r="13" spans="1:11" ht="12.75">
      <c r="A13" s="20">
        <v>545</v>
      </c>
      <c r="B13" t="s">
        <v>17</v>
      </c>
      <c r="C13" s="5">
        <v>0</v>
      </c>
      <c r="D13" s="5">
        <v>-40</v>
      </c>
      <c r="E13" s="7"/>
      <c r="F13" s="5"/>
      <c r="G13" s="5"/>
      <c r="H13" s="5"/>
      <c r="I13" s="7">
        <v>6</v>
      </c>
      <c r="J13" s="5">
        <v>-40</v>
      </c>
      <c r="K13" s="5" t="s">
        <v>13</v>
      </c>
    </row>
    <row r="14" spans="1:11" ht="12.75">
      <c r="A14" s="20">
        <v>550</v>
      </c>
      <c r="B14" t="s">
        <v>18</v>
      </c>
      <c r="C14" s="5">
        <v>0</v>
      </c>
      <c r="D14" s="5">
        <v>-40</v>
      </c>
      <c r="E14" s="5"/>
      <c r="F14" s="5"/>
      <c r="G14" s="5"/>
      <c r="H14" s="5"/>
      <c r="I14" s="5"/>
      <c r="J14" s="3"/>
      <c r="K14" s="5" t="s">
        <v>13</v>
      </c>
    </row>
    <row r="15" spans="1:11" ht="12.75">
      <c r="A15" s="20">
        <v>555</v>
      </c>
      <c r="B15" t="s">
        <v>19</v>
      </c>
      <c r="C15" s="5">
        <v>0</v>
      </c>
      <c r="D15" s="31">
        <v>25</v>
      </c>
      <c r="E15" s="31">
        <v>0.0445</v>
      </c>
      <c r="F15" s="31">
        <v>25</v>
      </c>
      <c r="G15" s="31"/>
      <c r="H15" s="31"/>
      <c r="I15" s="31">
        <v>0.02225</v>
      </c>
      <c r="J15" s="31">
        <v>24.96570842</v>
      </c>
      <c r="K15" s="31" t="s">
        <v>7</v>
      </c>
    </row>
    <row r="16" spans="1:11" ht="12.75">
      <c r="A16" s="20">
        <v>560</v>
      </c>
      <c r="B16" t="s">
        <v>20</v>
      </c>
      <c r="C16" s="5">
        <v>0</v>
      </c>
      <c r="D16" s="31">
        <v>25</v>
      </c>
      <c r="E16" s="31">
        <v>0.02225</v>
      </c>
      <c r="F16" s="31">
        <v>25.038548</v>
      </c>
      <c r="G16" s="31">
        <v>0.0445</v>
      </c>
      <c r="H16" s="31">
        <v>25</v>
      </c>
      <c r="I16" s="31">
        <v>0.02225</v>
      </c>
      <c r="J16" s="31">
        <v>24.96570842</v>
      </c>
      <c r="K16" s="31" t="s">
        <v>7</v>
      </c>
    </row>
    <row r="17" spans="1:11" ht="12.75">
      <c r="A17" s="20">
        <v>565</v>
      </c>
      <c r="B17" t="s">
        <v>21</v>
      </c>
      <c r="C17" s="5">
        <v>0</v>
      </c>
      <c r="D17" s="5">
        <v>33</v>
      </c>
      <c r="E17" s="5">
        <v>2.5</v>
      </c>
      <c r="F17" s="5">
        <v>33</v>
      </c>
      <c r="G17" s="5">
        <v>7</v>
      </c>
      <c r="H17" s="5">
        <v>33</v>
      </c>
      <c r="I17" s="5">
        <v>4</v>
      </c>
      <c r="J17" s="5">
        <v>25</v>
      </c>
      <c r="K17" s="5" t="s">
        <v>7</v>
      </c>
    </row>
    <row r="18" spans="1:11" ht="12.75">
      <c r="A18" s="20">
        <v>570</v>
      </c>
      <c r="B18" t="s">
        <v>22</v>
      </c>
      <c r="C18" s="5">
        <v>0</v>
      </c>
      <c r="D18" s="5">
        <v>29</v>
      </c>
      <c r="E18" s="5">
        <v>2.5</v>
      </c>
      <c r="F18" s="5">
        <v>29</v>
      </c>
      <c r="G18" s="5">
        <v>7</v>
      </c>
      <c r="H18" s="5">
        <v>29</v>
      </c>
      <c r="I18" s="5"/>
      <c r="J18" s="5"/>
      <c r="K18" s="5" t="s">
        <v>7</v>
      </c>
    </row>
    <row r="19" spans="1:11" ht="12.75">
      <c r="A19" s="20">
        <v>575</v>
      </c>
      <c r="B19" t="s">
        <v>23</v>
      </c>
      <c r="C19" s="5">
        <v>0</v>
      </c>
      <c r="D19" s="5">
        <v>-40</v>
      </c>
      <c r="E19" s="5">
        <v>6</v>
      </c>
      <c r="F19" s="5">
        <v>-40</v>
      </c>
      <c r="G19" s="5">
        <v>12</v>
      </c>
      <c r="H19" s="5">
        <v>-40</v>
      </c>
      <c r="I19" s="5">
        <v>18</v>
      </c>
      <c r="J19" s="5">
        <v>-40</v>
      </c>
      <c r="K19" s="5" t="s">
        <v>13</v>
      </c>
    </row>
    <row r="20" spans="1:12" ht="12.75">
      <c r="A20" s="20">
        <v>580</v>
      </c>
      <c r="B20" t="s">
        <v>24</v>
      </c>
      <c r="C20" s="5">
        <v>0</v>
      </c>
      <c r="D20" s="5">
        <v>-46</v>
      </c>
      <c r="E20" s="5">
        <v>6</v>
      </c>
      <c r="F20" s="31">
        <v>-46</v>
      </c>
      <c r="G20" s="31">
        <v>12</v>
      </c>
      <c r="H20" s="31">
        <v>-46</v>
      </c>
      <c r="I20" s="31"/>
      <c r="J20" s="31"/>
      <c r="K20" s="31" t="s">
        <v>13</v>
      </c>
      <c r="L20" s="31"/>
    </row>
    <row r="21" spans="6:12" ht="12.75">
      <c r="F21" s="31"/>
      <c r="G21" s="31"/>
      <c r="H21" s="31"/>
      <c r="I21" s="31"/>
      <c r="J21" s="31"/>
      <c r="K21" s="31"/>
      <c r="L21" s="31"/>
    </row>
    <row r="30" ht="12.75">
      <c r="E30"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0.8515625" style="0" customWidth="1"/>
    <col min="4" max="5" width="12.421875" style="0" customWidth="1"/>
    <col min="6" max="6" width="14.140625" style="0" customWidth="1"/>
  </cols>
  <sheetData>
    <row r="1" ht="12.75">
      <c r="A1" s="1" t="s">
        <v>365</v>
      </c>
    </row>
    <row r="2" spans="1:6" ht="12.75">
      <c r="A2" s="1" t="s">
        <v>139</v>
      </c>
      <c r="B2" s="1" t="s">
        <v>366</v>
      </c>
      <c r="C2" s="2" t="s">
        <v>42</v>
      </c>
      <c r="D2" s="2" t="s">
        <v>43</v>
      </c>
      <c r="E2" s="2" t="s">
        <v>44</v>
      </c>
      <c r="F2" s="2" t="s">
        <v>45</v>
      </c>
    </row>
    <row r="3" spans="1:8" ht="12.75">
      <c r="A3">
        <v>400</v>
      </c>
      <c r="B3" s="25">
        <v>500</v>
      </c>
      <c r="C3" s="6" t="s">
        <v>47</v>
      </c>
      <c r="D3" s="6" t="s">
        <v>105</v>
      </c>
      <c r="E3" s="6" t="s">
        <v>52</v>
      </c>
      <c r="F3" s="6" t="s">
        <v>105</v>
      </c>
      <c r="H3" s="26"/>
    </row>
    <row r="4" spans="1:8" ht="12.75">
      <c r="A4">
        <v>405</v>
      </c>
      <c r="B4" s="25">
        <v>505</v>
      </c>
      <c r="C4" s="20" t="s">
        <v>383</v>
      </c>
      <c r="D4" s="6" t="s">
        <v>71</v>
      </c>
      <c r="E4" s="6" t="s">
        <v>52</v>
      </c>
      <c r="F4" s="6" t="s">
        <v>52</v>
      </c>
      <c r="H4" s="26"/>
    </row>
    <row r="5" spans="1:8" ht="12.75">
      <c r="A5">
        <v>410</v>
      </c>
      <c r="B5" s="25">
        <v>510</v>
      </c>
      <c r="C5" s="20" t="s">
        <v>81</v>
      </c>
      <c r="D5" s="6" t="s">
        <v>105</v>
      </c>
      <c r="E5" s="6" t="s">
        <v>52</v>
      </c>
      <c r="F5" s="6" t="s">
        <v>105</v>
      </c>
      <c r="H5" s="26"/>
    </row>
    <row r="6" spans="1:8" ht="12.75">
      <c r="A6">
        <v>415</v>
      </c>
      <c r="B6" s="25">
        <v>515</v>
      </c>
      <c r="C6" s="6" t="s">
        <v>86</v>
      </c>
      <c r="D6" s="6" t="s">
        <v>71</v>
      </c>
      <c r="E6" s="6" t="s">
        <v>52</v>
      </c>
      <c r="F6" s="6" t="s">
        <v>52</v>
      </c>
      <c r="H6" s="26"/>
    </row>
    <row r="7" spans="1:8" ht="12.75">
      <c r="A7">
        <v>420</v>
      </c>
      <c r="B7" s="25">
        <v>520</v>
      </c>
      <c r="C7" s="6" t="s">
        <v>70</v>
      </c>
      <c r="D7" s="6" t="s">
        <v>71</v>
      </c>
      <c r="E7" s="6" t="s">
        <v>52</v>
      </c>
      <c r="F7" s="6" t="s">
        <v>71</v>
      </c>
      <c r="H7" s="26"/>
    </row>
    <row r="8" spans="1:8" ht="12.75">
      <c r="A8">
        <v>425</v>
      </c>
      <c r="B8" s="25">
        <v>525</v>
      </c>
      <c r="C8" s="6" t="s">
        <v>78</v>
      </c>
      <c r="D8" s="6" t="s">
        <v>48</v>
      </c>
      <c r="E8" s="6" t="s">
        <v>49</v>
      </c>
      <c r="F8" s="6" t="s">
        <v>135</v>
      </c>
      <c r="H8" s="26"/>
    </row>
    <row r="9" spans="1:8" ht="12.75">
      <c r="A9">
        <v>430</v>
      </c>
      <c r="B9" s="25">
        <v>530</v>
      </c>
      <c r="C9" s="6" t="s">
        <v>76</v>
      </c>
      <c r="D9" s="6" t="s">
        <v>51</v>
      </c>
      <c r="E9" s="6" t="s">
        <v>49</v>
      </c>
      <c r="F9" s="6" t="s">
        <v>52</v>
      </c>
      <c r="H9" s="26"/>
    </row>
    <row r="10" spans="1:8" ht="12.75">
      <c r="A10">
        <v>435</v>
      </c>
      <c r="B10" s="25">
        <v>535</v>
      </c>
      <c r="C10" s="6" t="s">
        <v>81</v>
      </c>
      <c r="D10" s="6" t="s">
        <v>140</v>
      </c>
      <c r="E10" s="6" t="s">
        <v>83</v>
      </c>
      <c r="F10" s="6" t="s">
        <v>135</v>
      </c>
      <c r="H10" s="20"/>
    </row>
    <row r="11" spans="1:8" ht="12.75">
      <c r="A11">
        <v>440</v>
      </c>
      <c r="B11" s="25">
        <v>540</v>
      </c>
      <c r="C11" s="6" t="s">
        <v>86</v>
      </c>
      <c r="D11" s="6" t="s">
        <v>51</v>
      </c>
      <c r="E11" s="6" t="s">
        <v>87</v>
      </c>
      <c r="F11" s="6" t="s">
        <v>52</v>
      </c>
      <c r="H11" s="20"/>
    </row>
    <row r="12" spans="1:8" ht="12.75">
      <c r="A12">
        <v>445</v>
      </c>
      <c r="B12" s="25">
        <v>545</v>
      </c>
      <c r="C12" s="6" t="s">
        <v>91</v>
      </c>
      <c r="D12" s="6" t="s">
        <v>48</v>
      </c>
      <c r="E12" s="6" t="s">
        <v>49</v>
      </c>
      <c r="F12" s="6" t="s">
        <v>135</v>
      </c>
      <c r="H12" s="20"/>
    </row>
    <row r="13" spans="1:8" ht="12.75">
      <c r="A13">
        <v>450</v>
      </c>
      <c r="B13" s="25">
        <v>550</v>
      </c>
      <c r="C13" s="6" t="s">
        <v>70</v>
      </c>
      <c r="D13" s="6" t="s">
        <v>51</v>
      </c>
      <c r="E13" s="6" t="s">
        <v>87</v>
      </c>
      <c r="F13" s="6" t="s">
        <v>52</v>
      </c>
      <c r="H13" s="20"/>
    </row>
    <row r="14" spans="1:8" ht="12.75">
      <c r="A14">
        <v>455</v>
      </c>
      <c r="B14" s="25">
        <v>555</v>
      </c>
      <c r="C14" s="6" t="s">
        <v>93</v>
      </c>
      <c r="D14" s="6" t="s">
        <v>106</v>
      </c>
      <c r="E14" s="6" t="s">
        <v>52</v>
      </c>
      <c r="F14" s="6" t="s">
        <v>94</v>
      </c>
      <c r="H14" s="20"/>
    </row>
    <row r="15" spans="1:8" ht="12.75">
      <c r="A15">
        <v>460</v>
      </c>
      <c r="B15" s="25">
        <v>560</v>
      </c>
      <c r="C15" s="6" t="s">
        <v>101</v>
      </c>
      <c r="D15" s="6" t="s">
        <v>106</v>
      </c>
      <c r="E15" s="6" t="s">
        <v>52</v>
      </c>
      <c r="F15" s="6" t="s">
        <v>94</v>
      </c>
      <c r="H15" s="20"/>
    </row>
    <row r="16" spans="1:8" ht="12.75">
      <c r="A16">
        <v>465</v>
      </c>
      <c r="B16" s="25">
        <v>565</v>
      </c>
      <c r="C16" s="6" t="s">
        <v>47</v>
      </c>
      <c r="D16" s="6" t="s">
        <v>105</v>
      </c>
      <c r="E16" s="6" t="s">
        <v>52</v>
      </c>
      <c r="F16" s="6" t="s">
        <v>105</v>
      </c>
      <c r="H16" s="20"/>
    </row>
    <row r="17" spans="1:8" ht="12.75">
      <c r="A17">
        <v>470</v>
      </c>
      <c r="B17" s="25">
        <v>570</v>
      </c>
      <c r="C17" s="6" t="s">
        <v>47</v>
      </c>
      <c r="D17" s="6" t="s">
        <v>94</v>
      </c>
      <c r="E17" s="6" t="s">
        <v>52</v>
      </c>
      <c r="F17" s="6" t="s">
        <v>52</v>
      </c>
      <c r="H17" s="20"/>
    </row>
    <row r="18" spans="1:8" ht="12.75">
      <c r="A18">
        <v>475</v>
      </c>
      <c r="B18" s="25">
        <v>575</v>
      </c>
      <c r="C18" s="6" t="s">
        <v>47</v>
      </c>
      <c r="D18" s="6" t="s">
        <v>48</v>
      </c>
      <c r="E18" s="9" t="s">
        <v>49</v>
      </c>
      <c r="F18" s="6" t="s">
        <v>135</v>
      </c>
      <c r="H18" s="20"/>
    </row>
    <row r="19" spans="1:8" ht="12.75">
      <c r="A19">
        <v>480</v>
      </c>
      <c r="B19" s="25">
        <v>580</v>
      </c>
      <c r="C19" s="6" t="s">
        <v>47</v>
      </c>
      <c r="D19" s="6" t="s">
        <v>51</v>
      </c>
      <c r="E19" s="6" t="s">
        <v>49</v>
      </c>
      <c r="F19" s="6" t="s">
        <v>52</v>
      </c>
      <c r="H19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7.28125" style="0" customWidth="1"/>
  </cols>
  <sheetData>
    <row r="1" ht="12.75">
      <c r="A1" s="1" t="s">
        <v>347</v>
      </c>
    </row>
    <row r="3" spans="1:11" ht="12.75">
      <c r="A3" s="28" t="s">
        <v>384</v>
      </c>
      <c r="B3" s="2" t="s">
        <v>171</v>
      </c>
      <c r="C3" s="2" t="s">
        <v>172</v>
      </c>
      <c r="D3" s="2" t="s">
        <v>171</v>
      </c>
      <c r="E3" s="2" t="s">
        <v>172</v>
      </c>
      <c r="F3" s="2" t="s">
        <v>171</v>
      </c>
      <c r="G3" s="2" t="s">
        <v>172</v>
      </c>
      <c r="H3" s="2"/>
      <c r="I3" s="2" t="s">
        <v>348</v>
      </c>
      <c r="J3" s="2" t="s">
        <v>348</v>
      </c>
      <c r="K3" s="2" t="s">
        <v>348</v>
      </c>
    </row>
    <row r="4" spans="1:15" ht="12.75">
      <c r="A4" s="2"/>
      <c r="B4" s="2" t="s">
        <v>349</v>
      </c>
      <c r="C4" s="2" t="s">
        <v>349</v>
      </c>
      <c r="D4" s="2" t="s">
        <v>349</v>
      </c>
      <c r="E4" s="2" t="s">
        <v>349</v>
      </c>
      <c r="F4" s="2" t="s">
        <v>349</v>
      </c>
      <c r="G4" s="2" t="s">
        <v>349</v>
      </c>
      <c r="H4" s="2"/>
      <c r="I4" s="2" t="s">
        <v>350</v>
      </c>
      <c r="J4" s="2" t="s">
        <v>350</v>
      </c>
      <c r="K4" s="2" t="s">
        <v>350</v>
      </c>
      <c r="N4" s="2"/>
      <c r="O4" s="2"/>
    </row>
    <row r="5" spans="1:11" ht="12.75">
      <c r="A5" s="6">
        <v>400</v>
      </c>
      <c r="B5" s="24">
        <v>1.3368</v>
      </c>
      <c r="C5" s="24">
        <v>1.3343</v>
      </c>
      <c r="D5" s="24">
        <v>0.2101</v>
      </c>
      <c r="E5" s="24">
        <v>0.5779</v>
      </c>
      <c r="F5" s="24">
        <v>0.213</v>
      </c>
      <c r="G5" s="24">
        <v>0.5015</v>
      </c>
      <c r="H5" s="24"/>
      <c r="I5" s="24">
        <v>5.335</v>
      </c>
      <c r="J5" s="24">
        <v>-1.5313</v>
      </c>
      <c r="K5" s="24">
        <v>-0.9943</v>
      </c>
    </row>
    <row r="6" spans="1:11" ht="12.75">
      <c r="A6" s="6"/>
      <c r="B6" s="24">
        <v>0.2101</v>
      </c>
      <c r="C6" s="24">
        <v>0.5779</v>
      </c>
      <c r="D6" s="24">
        <v>1.3238</v>
      </c>
      <c r="E6" s="24">
        <v>1.3569</v>
      </c>
      <c r="F6" s="24">
        <v>0.2066</v>
      </c>
      <c r="G6" s="24">
        <v>0.4591</v>
      </c>
      <c r="H6" s="24"/>
      <c r="I6" s="24">
        <v>-1.5313</v>
      </c>
      <c r="J6" s="24">
        <v>5.0979</v>
      </c>
      <c r="K6" s="24">
        <v>-0.6212</v>
      </c>
    </row>
    <row r="7" spans="1:11" ht="12.75">
      <c r="A7" s="6"/>
      <c r="B7" s="24">
        <v>0.213</v>
      </c>
      <c r="C7" s="24">
        <v>0.5015</v>
      </c>
      <c r="D7" s="24">
        <v>0.2066</v>
      </c>
      <c r="E7" s="24">
        <v>0.4591</v>
      </c>
      <c r="F7" s="24">
        <v>1.3294</v>
      </c>
      <c r="G7" s="24">
        <v>1.3471</v>
      </c>
      <c r="H7" s="24"/>
      <c r="I7" s="24">
        <v>-0.9943</v>
      </c>
      <c r="J7" s="24">
        <v>-0.6212</v>
      </c>
      <c r="K7" s="24">
        <v>4.888</v>
      </c>
    </row>
    <row r="8" ht="12.75">
      <c r="A8" s="6"/>
    </row>
    <row r="9" spans="1:11" ht="12.75">
      <c r="A9" s="6">
        <v>405</v>
      </c>
      <c r="B9" s="24">
        <v>1.7853</v>
      </c>
      <c r="C9" s="24">
        <v>1.6273</v>
      </c>
      <c r="D9" s="24">
        <v>0.0953</v>
      </c>
      <c r="E9" s="24">
        <v>0.8515</v>
      </c>
      <c r="F9" s="24">
        <v>0.0953</v>
      </c>
      <c r="G9" s="24">
        <v>0.7802</v>
      </c>
      <c r="H9" s="24"/>
      <c r="I9" s="24">
        <v>4.8839</v>
      </c>
      <c r="J9" s="24">
        <v>-1.5406</v>
      </c>
      <c r="K9" s="24">
        <v>-1.0899</v>
      </c>
    </row>
    <row r="10" spans="1:11" ht="12.75">
      <c r="A10" s="6"/>
      <c r="B10" s="24">
        <v>0.0953</v>
      </c>
      <c r="C10" s="24">
        <v>0.8515</v>
      </c>
      <c r="D10" s="24">
        <v>1.7853</v>
      </c>
      <c r="E10" s="24">
        <v>1.6273</v>
      </c>
      <c r="F10" s="24">
        <v>0.0953</v>
      </c>
      <c r="G10" s="24">
        <v>0.7266</v>
      </c>
      <c r="H10" s="24"/>
      <c r="I10" s="24">
        <v>-1.5406</v>
      </c>
      <c r="J10" s="24">
        <v>4.7351</v>
      </c>
      <c r="K10" s="24">
        <v>-0.7207</v>
      </c>
    </row>
    <row r="11" spans="1:11" ht="12.75">
      <c r="A11" s="6"/>
      <c r="B11" s="24">
        <v>0.0953</v>
      </c>
      <c r="C11" s="24">
        <v>0.7802</v>
      </c>
      <c r="D11" s="24">
        <v>0.0953</v>
      </c>
      <c r="E11" s="24">
        <v>0.7266</v>
      </c>
      <c r="F11" s="24">
        <v>1.7853</v>
      </c>
      <c r="G11" s="24">
        <v>1.6273</v>
      </c>
      <c r="H11" s="24"/>
      <c r="I11" s="24">
        <v>-1.0899</v>
      </c>
      <c r="J11" s="24">
        <v>-0.7207</v>
      </c>
      <c r="K11" s="24">
        <v>4.4924</v>
      </c>
    </row>
    <row r="12" spans="1:11" ht="12.75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3" ht="12.75">
      <c r="A13" s="6">
        <v>410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/>
      <c r="I13" s="24">
        <v>0</v>
      </c>
      <c r="J13" s="24">
        <v>0</v>
      </c>
      <c r="K13" s="24">
        <v>0</v>
      </c>
      <c r="M13" s="25"/>
    </row>
    <row r="14" spans="1:11" ht="12.75">
      <c r="A14" s="6"/>
      <c r="B14" s="24">
        <v>0</v>
      </c>
      <c r="C14" s="24">
        <v>0</v>
      </c>
      <c r="D14" s="24">
        <v>1.3249</v>
      </c>
      <c r="E14" s="24">
        <v>1.3557</v>
      </c>
      <c r="F14" s="24">
        <v>0.2067</v>
      </c>
      <c r="G14" s="24">
        <v>0.4591</v>
      </c>
      <c r="H14" s="24"/>
      <c r="I14" s="24">
        <v>0</v>
      </c>
      <c r="J14" s="24">
        <v>1.544</v>
      </c>
      <c r="K14" s="24">
        <v>-1.0136</v>
      </c>
    </row>
    <row r="15" spans="1:11" ht="12.75">
      <c r="A15" s="6"/>
      <c r="B15" s="24">
        <v>0</v>
      </c>
      <c r="C15" s="24">
        <v>0</v>
      </c>
      <c r="D15" s="24">
        <v>0.2067</v>
      </c>
      <c r="E15" s="24">
        <v>0.4591</v>
      </c>
      <c r="F15" s="24">
        <v>1.3295</v>
      </c>
      <c r="G15" s="24">
        <v>1.3459</v>
      </c>
      <c r="H15" s="24"/>
      <c r="I15" s="24">
        <v>0</v>
      </c>
      <c r="J15" s="24">
        <v>-1.0136</v>
      </c>
      <c r="K15" s="24">
        <v>4.5935</v>
      </c>
    </row>
    <row r="16" spans="1:11" ht="12.75">
      <c r="A16" s="6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3" ht="12.75">
      <c r="A17" s="6">
        <v>415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/>
      <c r="I17" s="24">
        <v>0</v>
      </c>
      <c r="J17" s="24">
        <v>0</v>
      </c>
      <c r="K17" s="24">
        <v>0</v>
      </c>
      <c r="M17" s="25"/>
    </row>
    <row r="18" spans="1:11" ht="12.75">
      <c r="A18" s="6"/>
      <c r="B18" s="24">
        <v>0</v>
      </c>
      <c r="C18" s="24">
        <v>0</v>
      </c>
      <c r="D18" s="24">
        <v>1.7853</v>
      </c>
      <c r="E18" s="24">
        <v>1.6273</v>
      </c>
      <c r="F18" s="24">
        <v>0.0953</v>
      </c>
      <c r="G18" s="24">
        <v>0.7266</v>
      </c>
      <c r="H18" s="24"/>
      <c r="I18" s="24">
        <v>0</v>
      </c>
      <c r="J18" s="24">
        <v>4.2491</v>
      </c>
      <c r="K18" s="24">
        <v>-1.0645</v>
      </c>
    </row>
    <row r="19" spans="1:11" ht="12.75">
      <c r="A19" s="6"/>
      <c r="B19" s="24">
        <v>0</v>
      </c>
      <c r="C19" s="24">
        <v>0</v>
      </c>
      <c r="D19" s="24">
        <v>0.0953</v>
      </c>
      <c r="E19" s="24">
        <v>0.7266</v>
      </c>
      <c r="F19" s="24">
        <v>1.7853</v>
      </c>
      <c r="G19" s="24">
        <v>1.6273</v>
      </c>
      <c r="H19" s="24"/>
      <c r="I19" s="24">
        <v>0</v>
      </c>
      <c r="J19" s="24">
        <v>-1.0645</v>
      </c>
      <c r="K19" s="24">
        <v>4.2491</v>
      </c>
    </row>
    <row r="20" spans="1:11" ht="12.75">
      <c r="A20" s="6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3" ht="12.75">
      <c r="A21" s="6">
        <v>420</v>
      </c>
      <c r="B21" s="24">
        <v>1.9217</v>
      </c>
      <c r="C21" s="24">
        <v>1.4206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4.3159</v>
      </c>
      <c r="J21" s="24">
        <v>0</v>
      </c>
      <c r="K21" s="24">
        <v>0</v>
      </c>
      <c r="M21" s="25"/>
    </row>
    <row r="22" spans="1:11" ht="12.75">
      <c r="A22" s="6"/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24">
        <v>0</v>
      </c>
      <c r="K22" s="24">
        <v>0</v>
      </c>
    </row>
    <row r="23" spans="1:11" ht="12.75">
      <c r="A23" s="6"/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/>
      <c r="I23" s="24">
        <v>0</v>
      </c>
      <c r="J23" s="24">
        <v>0</v>
      </c>
      <c r="K23" s="24">
        <v>0</v>
      </c>
    </row>
    <row r="24" spans="1:11" ht="12.75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3" ht="12.75">
      <c r="A25" s="6">
        <v>425</v>
      </c>
      <c r="B25" s="24">
        <v>1.134</v>
      </c>
      <c r="C25" s="24">
        <v>0.6452</v>
      </c>
      <c r="D25" s="24">
        <v>0.319</v>
      </c>
      <c r="E25" s="24">
        <v>0.1768</v>
      </c>
      <c r="F25" s="24">
        <v>0.2786</v>
      </c>
      <c r="G25" s="24">
        <v>0.0849</v>
      </c>
      <c r="H25" s="24"/>
      <c r="I25" s="24">
        <v>74.6244</v>
      </c>
      <c r="J25" s="24">
        <v>0</v>
      </c>
      <c r="K25" s="24">
        <v>0</v>
      </c>
      <c r="M25" s="25"/>
    </row>
    <row r="26" spans="1:11" ht="12.75">
      <c r="A26" s="6"/>
      <c r="B26" s="24">
        <v>0.319</v>
      </c>
      <c r="C26" s="24">
        <v>0.1768</v>
      </c>
      <c r="D26" s="24">
        <v>1.1254</v>
      </c>
      <c r="E26" s="24">
        <v>0.5893</v>
      </c>
      <c r="F26" s="24">
        <v>0.2992</v>
      </c>
      <c r="G26" s="24">
        <v>0.1325</v>
      </c>
      <c r="H26" s="24"/>
      <c r="I26" s="24">
        <v>0</v>
      </c>
      <c r="J26" s="24">
        <v>74.6244</v>
      </c>
      <c r="K26" s="24">
        <v>0</v>
      </c>
    </row>
    <row r="27" spans="1:11" ht="12.75">
      <c r="A27" s="6"/>
      <c r="B27" s="24">
        <v>0.2786</v>
      </c>
      <c r="C27" s="24">
        <v>0.0849</v>
      </c>
      <c r="D27" s="24">
        <v>0.2992</v>
      </c>
      <c r="E27" s="24">
        <v>0.1325</v>
      </c>
      <c r="F27" s="24">
        <v>1.0995</v>
      </c>
      <c r="G27" s="24">
        <v>0.5516</v>
      </c>
      <c r="H27" s="24"/>
      <c r="I27" s="24">
        <v>0</v>
      </c>
      <c r="J27" s="24">
        <v>0</v>
      </c>
      <c r="K27" s="24">
        <v>74.6244</v>
      </c>
    </row>
    <row r="28" spans="1:11" ht="12.75">
      <c r="A28" s="6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6">
        <v>430</v>
      </c>
      <c r="B29" s="30">
        <v>1.5208</v>
      </c>
      <c r="C29" s="30">
        <v>0.7523</v>
      </c>
      <c r="D29" s="30">
        <v>0.5195</v>
      </c>
      <c r="E29" s="30">
        <v>0.2778</v>
      </c>
      <c r="F29" s="30">
        <v>0.4922</v>
      </c>
      <c r="G29" s="30">
        <v>0.2159</v>
      </c>
      <c r="H29" s="30"/>
      <c r="I29" s="30">
        <v>67.03</v>
      </c>
      <c r="J29" s="30">
        <v>0</v>
      </c>
      <c r="K29" s="30">
        <v>0</v>
      </c>
    </row>
    <row r="30" spans="1:11" ht="12.75">
      <c r="A30" s="6"/>
      <c r="B30" s="30">
        <v>0.5195</v>
      </c>
      <c r="C30" s="30">
        <v>0.2778</v>
      </c>
      <c r="D30" s="30">
        <v>1.5327</v>
      </c>
      <c r="E30" s="30">
        <v>0.7165</v>
      </c>
      <c r="F30" s="30">
        <v>0.5195</v>
      </c>
      <c r="G30" s="30">
        <v>0.2778</v>
      </c>
      <c r="H30" s="30"/>
      <c r="I30" s="30">
        <v>0</v>
      </c>
      <c r="J30" s="30">
        <v>67.03</v>
      </c>
      <c r="K30" s="30">
        <v>0</v>
      </c>
    </row>
    <row r="31" spans="1:11" ht="12.75">
      <c r="A31" s="6"/>
      <c r="B31" s="30">
        <v>0.4922</v>
      </c>
      <c r="C31" s="30">
        <v>0.2159</v>
      </c>
      <c r="D31" s="30">
        <v>0.5195</v>
      </c>
      <c r="E31" s="30">
        <v>0.2778</v>
      </c>
      <c r="F31" s="30">
        <v>1.5208</v>
      </c>
      <c r="G31" s="30">
        <v>0.7523</v>
      </c>
      <c r="H31" s="30"/>
      <c r="I31" s="30">
        <v>0</v>
      </c>
      <c r="J31" s="30">
        <v>0</v>
      </c>
      <c r="K31" s="30">
        <v>67.03</v>
      </c>
    </row>
    <row r="32" spans="1:11" ht="12.75">
      <c r="A32" s="6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6">
        <v>435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0</v>
      </c>
      <c r="J33" s="24">
        <v>0</v>
      </c>
      <c r="K33" s="24">
        <v>0</v>
      </c>
    </row>
    <row r="34" spans="1:11" ht="12.75">
      <c r="A34" s="6"/>
      <c r="B34" s="24">
        <v>0</v>
      </c>
      <c r="C34" s="24">
        <v>0</v>
      </c>
      <c r="D34" s="24">
        <v>1.3197</v>
      </c>
      <c r="E34" s="24">
        <v>0.8082</v>
      </c>
      <c r="F34" s="24">
        <v>0.3261</v>
      </c>
      <c r="G34" s="24">
        <v>0.3056</v>
      </c>
      <c r="H34" s="24"/>
      <c r="I34" s="24">
        <v>0</v>
      </c>
      <c r="J34" s="24">
        <v>89.3179</v>
      </c>
      <c r="K34" s="24">
        <v>0</v>
      </c>
    </row>
    <row r="35" spans="1:11" ht="12.75">
      <c r="A35" s="6"/>
      <c r="B35" s="24">
        <v>0</v>
      </c>
      <c r="C35" s="24">
        <v>0</v>
      </c>
      <c r="D35" s="24">
        <v>0.3261</v>
      </c>
      <c r="E35" s="24">
        <v>0.3056</v>
      </c>
      <c r="F35" s="24">
        <v>1.3212</v>
      </c>
      <c r="G35" s="24">
        <v>0.7198</v>
      </c>
      <c r="H35" s="24"/>
      <c r="I35" s="24">
        <v>0</v>
      </c>
      <c r="J35" s="24">
        <v>0</v>
      </c>
      <c r="K35" s="24">
        <v>89.3179</v>
      </c>
    </row>
    <row r="36" spans="1:11" ht="12.75">
      <c r="A36" s="6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6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>
      <c r="A38" s="6">
        <v>440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/>
      <c r="I38" s="24">
        <v>0</v>
      </c>
      <c r="J38" s="24">
        <v>0</v>
      </c>
      <c r="K38" s="24">
        <v>0</v>
      </c>
    </row>
    <row r="39" spans="1:11" ht="12.75">
      <c r="A39" s="6"/>
      <c r="B39" s="24">
        <v>0</v>
      </c>
      <c r="C39" s="24">
        <v>0</v>
      </c>
      <c r="D39" s="24">
        <v>1.4094</v>
      </c>
      <c r="E39" s="24">
        <v>0.445</v>
      </c>
      <c r="F39" s="24">
        <v>0.3508</v>
      </c>
      <c r="G39" s="24">
        <v>0.012</v>
      </c>
      <c r="H39" s="24"/>
      <c r="I39" s="24">
        <v>0</v>
      </c>
      <c r="J39" s="24">
        <v>77.8502</v>
      </c>
      <c r="K39" s="24">
        <v>0</v>
      </c>
    </row>
    <row r="40" spans="1:11" ht="12.75">
      <c r="A40" s="6"/>
      <c r="B40" s="24">
        <v>0</v>
      </c>
      <c r="C40" s="24">
        <v>0</v>
      </c>
      <c r="D40" s="24">
        <v>0.3508</v>
      </c>
      <c r="E40" s="24">
        <v>0.012</v>
      </c>
      <c r="F40" s="24">
        <v>1.4094</v>
      </c>
      <c r="G40" s="24">
        <v>0.445</v>
      </c>
      <c r="H40" s="24"/>
      <c r="I40" s="24">
        <v>0</v>
      </c>
      <c r="J40" s="24">
        <v>0</v>
      </c>
      <c r="K40" s="24">
        <v>77.8502</v>
      </c>
    </row>
    <row r="41" spans="1:11" ht="12.75">
      <c r="A41" s="6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>
      <c r="A42" s="6">
        <v>445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/>
      <c r="I42" s="24">
        <v>0</v>
      </c>
      <c r="J42" s="24">
        <v>0</v>
      </c>
      <c r="K42" s="24">
        <v>0</v>
      </c>
    </row>
    <row r="43" spans="1:11" ht="12.75">
      <c r="A43" s="6"/>
      <c r="B43" s="24">
        <v>0</v>
      </c>
      <c r="C43" s="24">
        <v>0</v>
      </c>
      <c r="D43" s="24">
        <v>1.1511</v>
      </c>
      <c r="E43" s="24">
        <v>0.6615</v>
      </c>
      <c r="F43" s="24">
        <v>0</v>
      </c>
      <c r="G43" s="24">
        <v>0</v>
      </c>
      <c r="H43" s="24"/>
      <c r="I43" s="24">
        <v>0</v>
      </c>
      <c r="J43" s="24">
        <v>74.6244</v>
      </c>
      <c r="K43" s="24">
        <v>0</v>
      </c>
    </row>
    <row r="44" spans="1:11" ht="12.75">
      <c r="A44" s="6"/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/>
      <c r="I44" s="24">
        <v>0</v>
      </c>
      <c r="J44" s="24">
        <v>0</v>
      </c>
      <c r="K44" s="24">
        <v>0</v>
      </c>
    </row>
    <row r="45" spans="1:11" ht="12.75">
      <c r="A45" s="6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>
      <c r="A46" s="6">
        <v>450</v>
      </c>
      <c r="B46" s="24">
        <v>1.59</v>
      </c>
      <c r="C46" s="24">
        <v>0.5665</v>
      </c>
      <c r="D46" s="24">
        <v>0</v>
      </c>
      <c r="E46" s="24">
        <v>0</v>
      </c>
      <c r="F46" s="24">
        <v>0</v>
      </c>
      <c r="G46" s="24">
        <v>0</v>
      </c>
      <c r="H46" s="24"/>
      <c r="I46" s="24">
        <v>74.7048</v>
      </c>
      <c r="J46" s="24">
        <v>0</v>
      </c>
      <c r="K46" s="24">
        <v>0</v>
      </c>
    </row>
    <row r="47" spans="2:11" ht="12.75"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/>
      <c r="I47" s="24">
        <v>0</v>
      </c>
      <c r="J47" s="24">
        <v>0</v>
      </c>
      <c r="K47" s="24">
        <v>0</v>
      </c>
    </row>
    <row r="48" spans="2:11" ht="12.75"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I48" s="24">
        <v>0</v>
      </c>
      <c r="J48" s="24">
        <v>0</v>
      </c>
      <c r="K48" s="24">
        <v>0</v>
      </c>
    </row>
    <row r="49" ht="12.75">
      <c r="D49" s="24"/>
    </row>
    <row r="50" spans="1:11" ht="12.75">
      <c r="A50" s="6">
        <v>455</v>
      </c>
      <c r="B50">
        <v>1.2542</v>
      </c>
      <c r="C50">
        <v>0.6032</v>
      </c>
      <c r="D50">
        <v>0.4857</v>
      </c>
      <c r="E50">
        <v>0.4492</v>
      </c>
      <c r="F50" s="24">
        <v>0</v>
      </c>
      <c r="G50" s="24">
        <v>0</v>
      </c>
      <c r="I50">
        <v>25.4969</v>
      </c>
      <c r="J50">
        <v>-10.217</v>
      </c>
      <c r="K50" s="24">
        <v>0</v>
      </c>
    </row>
    <row r="51" spans="1:11" ht="12.75">
      <c r="A51" s="6"/>
      <c r="B51">
        <v>0.4857</v>
      </c>
      <c r="C51">
        <v>0.4492</v>
      </c>
      <c r="D51">
        <v>1.2551</v>
      </c>
      <c r="E51">
        <v>0.6015</v>
      </c>
      <c r="F51" s="24">
        <v>0</v>
      </c>
      <c r="G51" s="24">
        <v>0</v>
      </c>
      <c r="I51">
        <v>-10.217</v>
      </c>
      <c r="J51">
        <v>25.826</v>
      </c>
      <c r="K51" s="24">
        <v>0</v>
      </c>
    </row>
    <row r="52" spans="1:11" ht="12.75">
      <c r="A52" s="6"/>
      <c r="B52">
        <v>0</v>
      </c>
      <c r="C52">
        <v>0</v>
      </c>
      <c r="D52" s="24">
        <v>0</v>
      </c>
      <c r="E52">
        <v>0</v>
      </c>
      <c r="F52" s="24">
        <v>0</v>
      </c>
      <c r="G52" s="24">
        <v>0</v>
      </c>
      <c r="I52" s="24">
        <v>0</v>
      </c>
      <c r="J52" s="24">
        <v>0</v>
      </c>
      <c r="K52" s="24">
        <v>0</v>
      </c>
    </row>
    <row r="53" ht="12.75">
      <c r="A53" s="6"/>
    </row>
    <row r="54" spans="1:11" ht="12.75">
      <c r="A54" s="6">
        <v>460</v>
      </c>
      <c r="B54" s="24">
        <v>1.2542</v>
      </c>
      <c r="C54" s="24">
        <v>0.6032</v>
      </c>
      <c r="D54" s="24">
        <v>0.4621</v>
      </c>
      <c r="E54" s="24">
        <v>0.4935</v>
      </c>
      <c r="F54" s="24">
        <v>0.4857</v>
      </c>
      <c r="G54" s="24">
        <v>0.4492</v>
      </c>
      <c r="H54" s="24"/>
      <c r="I54" s="24">
        <v>20.9844</v>
      </c>
      <c r="J54" s="24">
        <v>-8.3159</v>
      </c>
      <c r="K54" s="24">
        <v>-5.5804</v>
      </c>
    </row>
    <row r="55" spans="1:11" ht="12.75">
      <c r="A55" s="6"/>
      <c r="B55" s="24">
        <v>0.4621</v>
      </c>
      <c r="C55" s="24">
        <v>0.4935</v>
      </c>
      <c r="D55" s="24">
        <v>1.2092</v>
      </c>
      <c r="E55" s="24">
        <v>0.6894</v>
      </c>
      <c r="F55" s="24">
        <v>0.4625</v>
      </c>
      <c r="G55" s="24">
        <v>0.4938</v>
      </c>
      <c r="H55" s="24"/>
      <c r="I55" s="24">
        <v>-8.3159</v>
      </c>
      <c r="J55" s="24">
        <v>18.1946</v>
      </c>
      <c r="K55" s="24">
        <v>-8.3159</v>
      </c>
    </row>
    <row r="56" spans="1:11" ht="12.75">
      <c r="A56" s="6"/>
      <c r="B56" s="24">
        <v>0.4857</v>
      </c>
      <c r="C56" s="24">
        <v>0.4492</v>
      </c>
      <c r="D56" s="24">
        <v>0.4625</v>
      </c>
      <c r="E56" s="24">
        <v>0.4938</v>
      </c>
      <c r="F56" s="24">
        <v>1.2551</v>
      </c>
      <c r="G56" s="24">
        <v>0.6015</v>
      </c>
      <c r="H56" s="24"/>
      <c r="I56" s="24">
        <v>-5.5804</v>
      </c>
      <c r="J56" s="24">
        <v>-8.3159</v>
      </c>
      <c r="K56" s="24">
        <v>20.9844</v>
      </c>
    </row>
    <row r="57" spans="1:11" ht="12.75">
      <c r="A57" s="6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.75">
      <c r="A58" s="6" t="s">
        <v>351</v>
      </c>
      <c r="B58" s="24">
        <v>1.3081</v>
      </c>
      <c r="C58" s="24">
        <v>1.3837</v>
      </c>
      <c r="D58" s="24">
        <v>0.1861</v>
      </c>
      <c r="E58" s="24">
        <v>0.6204</v>
      </c>
      <c r="F58" s="24">
        <v>0.1871</v>
      </c>
      <c r="G58" s="24">
        <v>0.5473</v>
      </c>
      <c r="H58" s="24"/>
      <c r="I58" s="24">
        <v>5.5021</v>
      </c>
      <c r="J58" s="24">
        <v>-1.335</v>
      </c>
      <c r="K58" s="24">
        <v>-0.8393</v>
      </c>
    </row>
    <row r="59" spans="1:11" ht="12.75">
      <c r="A59" s="6"/>
      <c r="B59" s="24">
        <v>0.1861</v>
      </c>
      <c r="C59" s="24">
        <v>0.6204</v>
      </c>
      <c r="D59" s="24">
        <v>1.3042</v>
      </c>
      <c r="E59" s="24">
        <v>1.3907</v>
      </c>
      <c r="F59" s="24">
        <v>0.1851</v>
      </c>
      <c r="G59" s="24">
        <v>0.4972</v>
      </c>
      <c r="H59" s="24"/>
      <c r="I59" s="24">
        <v>-1.335</v>
      </c>
      <c r="J59" s="24">
        <v>5.3369</v>
      </c>
      <c r="K59" s="24">
        <v>-0.4648</v>
      </c>
    </row>
    <row r="60" spans="1:11" ht="12.75">
      <c r="A60" s="6"/>
      <c r="B60" s="24">
        <v>0.1871</v>
      </c>
      <c r="C60" s="24">
        <v>0.5473</v>
      </c>
      <c r="D60" s="24">
        <v>0.1851</v>
      </c>
      <c r="E60" s="24">
        <v>0.4972</v>
      </c>
      <c r="F60" s="24">
        <v>1.3061</v>
      </c>
      <c r="G60" s="24">
        <v>1.3873</v>
      </c>
      <c r="H60" s="24"/>
      <c r="I60" s="24">
        <v>-0.8393</v>
      </c>
      <c r="J60" s="24">
        <v>-0.4648</v>
      </c>
      <c r="K60" s="24">
        <v>5.1054</v>
      </c>
    </row>
    <row r="61" spans="1:11" ht="12.75">
      <c r="A61" s="6"/>
      <c r="B61" s="24"/>
      <c r="C61" s="24"/>
      <c r="D61" s="24"/>
      <c r="E61" s="24"/>
      <c r="F61" s="24"/>
      <c r="G61" s="24"/>
      <c r="I61" s="24"/>
      <c r="J61" s="24"/>
      <c r="K61" s="24"/>
    </row>
    <row r="62" spans="1:13" ht="12.75">
      <c r="A62" s="20" t="s">
        <v>389</v>
      </c>
      <c r="B62" s="24">
        <v>0.2016</v>
      </c>
      <c r="C62" s="24">
        <v>0.5357</v>
      </c>
      <c r="D62" s="24">
        <v>0.1957</v>
      </c>
      <c r="E62" s="24">
        <v>0.5262</v>
      </c>
      <c r="F62" s="24">
        <v>0.1983</v>
      </c>
      <c r="G62" s="24">
        <v>0.492</v>
      </c>
      <c r="I62" s="24">
        <v>-0.7185</v>
      </c>
      <c r="J62" s="24">
        <v>-0.6</v>
      </c>
      <c r="K62" s="24">
        <v>-0.4981</v>
      </c>
      <c r="M62" s="29"/>
    </row>
    <row r="63" spans="1:11" ht="12.75">
      <c r="A63" s="6"/>
      <c r="B63" s="24">
        <v>0.1994</v>
      </c>
      <c r="C63" s="24">
        <v>0.5196</v>
      </c>
      <c r="D63" s="24">
        <v>0.1936</v>
      </c>
      <c r="E63" s="24">
        <v>0.5499</v>
      </c>
      <c r="F63" s="24">
        <v>0.1936</v>
      </c>
      <c r="G63" s="24">
        <v>0.4603</v>
      </c>
      <c r="I63" s="24">
        <v>-0.5878</v>
      </c>
      <c r="J63" s="24">
        <v>-0.8822</v>
      </c>
      <c r="K63" s="24">
        <v>-0.3087</v>
      </c>
    </row>
    <row r="64" spans="1:11" ht="12.75">
      <c r="A64" s="6"/>
      <c r="B64" s="24">
        <v>0.2005</v>
      </c>
      <c r="C64" s="24">
        <v>0.4881</v>
      </c>
      <c r="D64" s="24">
        <v>0.1946</v>
      </c>
      <c r="E64" s="24">
        <v>0.4631</v>
      </c>
      <c r="F64" s="24">
        <v>0.1972</v>
      </c>
      <c r="G64" s="24">
        <v>0.5436</v>
      </c>
      <c r="I64" s="24">
        <v>-0.4833</v>
      </c>
      <c r="J64" s="24">
        <v>-0.3084</v>
      </c>
      <c r="K64" s="24">
        <v>-1.0364</v>
      </c>
    </row>
    <row r="65" spans="1:11" ht="12.75">
      <c r="A65" s="6"/>
      <c r="B65" s="24"/>
      <c r="C65" s="24"/>
      <c r="D65" s="24"/>
      <c r="E65" s="24"/>
      <c r="F65" s="24"/>
      <c r="G65" s="24"/>
      <c r="I65" s="24"/>
      <c r="J65" s="24"/>
      <c r="K65" s="24"/>
    </row>
    <row r="66" spans="1:11" ht="12.75">
      <c r="A66" s="20" t="s">
        <v>390</v>
      </c>
      <c r="B66" s="24">
        <v>0.2016</v>
      </c>
      <c r="C66" s="24">
        <v>0.5357</v>
      </c>
      <c r="D66" s="24">
        <v>0.1994</v>
      </c>
      <c r="E66" s="24">
        <v>0.5196</v>
      </c>
      <c r="F66" s="24">
        <v>0.2005</v>
      </c>
      <c r="G66" s="24">
        <v>0.4881</v>
      </c>
      <c r="I66" s="24">
        <v>-0.7185</v>
      </c>
      <c r="J66" s="24">
        <v>-0.5878</v>
      </c>
      <c r="K66" s="24">
        <v>-0.4833</v>
      </c>
    </row>
    <row r="67" spans="1:11" ht="12.75">
      <c r="A67" s="20"/>
      <c r="B67" s="24">
        <v>0.1957</v>
      </c>
      <c r="C67" s="24">
        <v>0.5262</v>
      </c>
      <c r="D67" s="24">
        <v>0.1936</v>
      </c>
      <c r="E67" s="24">
        <v>0.5499</v>
      </c>
      <c r="F67" s="24">
        <v>0.1946</v>
      </c>
      <c r="G67" s="24">
        <v>0.4631</v>
      </c>
      <c r="I67" s="24">
        <v>-0.6</v>
      </c>
      <c r="J67" s="24">
        <v>-0.8822</v>
      </c>
      <c r="K67" s="24">
        <v>-0.3084</v>
      </c>
    </row>
    <row r="68" spans="1:11" ht="12.75">
      <c r="A68" s="6"/>
      <c r="B68" s="24">
        <v>0.1983</v>
      </c>
      <c r="C68" s="24">
        <v>0.492</v>
      </c>
      <c r="D68" s="24">
        <v>0.1936</v>
      </c>
      <c r="E68" s="24">
        <v>0.4603</v>
      </c>
      <c r="F68" s="24">
        <v>0.1972</v>
      </c>
      <c r="G68" s="24">
        <v>0.5436</v>
      </c>
      <c r="I68" s="24">
        <v>-0.4981</v>
      </c>
      <c r="J68" s="24">
        <v>-0.3087</v>
      </c>
      <c r="K68" s="24">
        <v>-1.0364</v>
      </c>
    </row>
    <row r="69" spans="1:11" ht="12.75">
      <c r="A69" s="6"/>
      <c r="B69" s="24"/>
      <c r="C69" s="24"/>
      <c r="D69" s="24"/>
      <c r="E69" s="24"/>
      <c r="F69" s="24"/>
      <c r="G69" s="24"/>
      <c r="I69" s="24"/>
      <c r="J69" s="24"/>
      <c r="K69" s="24"/>
    </row>
    <row r="70" spans="1:11" ht="12.75">
      <c r="A70" s="6" t="s">
        <v>352</v>
      </c>
      <c r="B70" s="24">
        <v>1.1119</v>
      </c>
      <c r="C70" s="24">
        <v>1.3179</v>
      </c>
      <c r="D70" s="24">
        <v>0.2102</v>
      </c>
      <c r="E70" s="24">
        <v>0.5778</v>
      </c>
      <c r="F70" s="24">
        <v>0.2132</v>
      </c>
      <c r="G70" s="24">
        <v>0.5014</v>
      </c>
      <c r="I70" s="24">
        <v>5.7553</v>
      </c>
      <c r="J70" s="24">
        <v>-1.2748</v>
      </c>
      <c r="K70" s="24">
        <v>-0.7303</v>
      </c>
    </row>
    <row r="71" spans="1:11" ht="12.75">
      <c r="A71" s="6"/>
      <c r="B71" s="24">
        <v>0.2102</v>
      </c>
      <c r="C71" s="24">
        <v>0.5778</v>
      </c>
      <c r="D71" s="24">
        <v>1.0989</v>
      </c>
      <c r="E71" s="24">
        <v>1.3405</v>
      </c>
      <c r="F71" s="24">
        <v>0.2067</v>
      </c>
      <c r="G71" s="24">
        <v>0.4591</v>
      </c>
      <c r="I71" s="24">
        <v>-1.2748</v>
      </c>
      <c r="J71" s="24">
        <v>5.534</v>
      </c>
      <c r="K71" s="24">
        <v>-0.3668</v>
      </c>
    </row>
    <row r="72" spans="1:11" ht="12.75">
      <c r="A72" s="6"/>
      <c r="B72" s="24">
        <v>0.2132</v>
      </c>
      <c r="C72" s="24">
        <v>0.5014</v>
      </c>
      <c r="D72" s="24">
        <v>0.2067</v>
      </c>
      <c r="E72" s="24">
        <v>0.4591</v>
      </c>
      <c r="F72" s="24">
        <v>1.1045</v>
      </c>
      <c r="G72" s="24">
        <v>1.3307</v>
      </c>
      <c r="I72" s="24">
        <v>-0.7303</v>
      </c>
      <c r="J72" s="24">
        <v>-0.3668</v>
      </c>
      <c r="K72" s="24">
        <v>5.3384</v>
      </c>
    </row>
    <row r="73" spans="1:11" ht="12.75">
      <c r="A73" s="6"/>
      <c r="B73" s="24"/>
      <c r="C73" s="24"/>
      <c r="D73" s="24"/>
      <c r="E73" s="24"/>
      <c r="F73" s="24"/>
      <c r="G73" s="24"/>
      <c r="I73" s="24"/>
      <c r="J73" s="24"/>
      <c r="K73" s="24"/>
    </row>
    <row r="74" spans="1:11" ht="12.75">
      <c r="A74" s="6" t="s">
        <v>353</v>
      </c>
      <c r="B74" s="24">
        <v>0.2016</v>
      </c>
      <c r="C74" s="24">
        <v>0.5357</v>
      </c>
      <c r="D74" s="24">
        <v>0.1994</v>
      </c>
      <c r="E74" s="24">
        <v>0.5196</v>
      </c>
      <c r="F74" s="24">
        <v>0.2005</v>
      </c>
      <c r="G74" s="24">
        <v>0.4881</v>
      </c>
      <c r="I74" s="24">
        <v>-0.5493</v>
      </c>
      <c r="J74" s="24">
        <v>-0.4666</v>
      </c>
      <c r="K74" s="24">
        <v>-0.3883</v>
      </c>
    </row>
    <row r="75" spans="2:11" ht="12.75">
      <c r="B75" s="24">
        <v>0.1957</v>
      </c>
      <c r="C75" s="24">
        <v>0.5262</v>
      </c>
      <c r="D75" s="24">
        <v>0.1936</v>
      </c>
      <c r="E75" s="24">
        <v>0.5499</v>
      </c>
      <c r="F75" s="24">
        <v>0.1946</v>
      </c>
      <c r="G75" s="24">
        <v>0.4631</v>
      </c>
      <c r="I75" s="24">
        <v>-0.4745</v>
      </c>
      <c r="J75" s="24">
        <v>-0.654</v>
      </c>
      <c r="K75" s="24">
        <v>-0.2658</v>
      </c>
    </row>
    <row r="76" spans="2:11" ht="12.75">
      <c r="B76" s="24">
        <v>0.1983</v>
      </c>
      <c r="C76" s="24">
        <v>0.492</v>
      </c>
      <c r="D76" s="24">
        <v>0.1961</v>
      </c>
      <c r="E76" s="24">
        <v>0.4603</v>
      </c>
      <c r="F76" s="24">
        <v>0.1972</v>
      </c>
      <c r="G76" s="24">
        <v>0.5436</v>
      </c>
      <c r="I76" s="24">
        <v>-0.3974</v>
      </c>
      <c r="J76" s="24">
        <v>-0.2656</v>
      </c>
      <c r="K76" s="24">
        <v>-0.7538</v>
      </c>
    </row>
    <row r="79" spans="1:11" ht="12.75">
      <c r="A79" s="6" t="s">
        <v>354</v>
      </c>
      <c r="B79" s="24">
        <v>1.0586</v>
      </c>
      <c r="C79" s="24">
        <v>0.5105</v>
      </c>
      <c r="D79" s="24">
        <v>0.2539</v>
      </c>
      <c r="E79" s="24">
        <v>0.0952</v>
      </c>
      <c r="F79" s="24">
        <v>0.2329</v>
      </c>
      <c r="G79" s="24">
        <v>0.0664</v>
      </c>
      <c r="H79" s="24"/>
      <c r="I79" s="24">
        <v>74.6004</v>
      </c>
      <c r="J79" s="24">
        <v>0</v>
      </c>
      <c r="K79" s="24">
        <v>0</v>
      </c>
    </row>
    <row r="80" spans="1:11" ht="12.75">
      <c r="A80" s="6"/>
      <c r="B80" s="24">
        <v>0.2539</v>
      </c>
      <c r="C80" s="24">
        <v>0.0952</v>
      </c>
      <c r="D80" s="24">
        <v>1.0731</v>
      </c>
      <c r="E80" s="24">
        <v>0.5595</v>
      </c>
      <c r="F80" s="24">
        <v>0.2125</v>
      </c>
      <c r="G80" s="24">
        <v>0.017</v>
      </c>
      <c r="H80" s="24"/>
      <c r="I80" s="24">
        <v>0</v>
      </c>
      <c r="J80" s="24">
        <v>74.6004</v>
      </c>
      <c r="K80" s="24">
        <v>0</v>
      </c>
    </row>
    <row r="81" spans="1:11" ht="12.75">
      <c r="A81" s="6"/>
      <c r="B81" s="24">
        <v>0.2329</v>
      </c>
      <c r="C81" s="24">
        <v>0.0664</v>
      </c>
      <c r="D81" s="24">
        <v>0.2125</v>
      </c>
      <c r="E81" s="24">
        <v>0.017</v>
      </c>
      <c r="F81" s="24">
        <v>1.0365</v>
      </c>
      <c r="G81" s="24">
        <v>0.4958</v>
      </c>
      <c r="H81" s="24"/>
      <c r="I81" s="24">
        <v>0</v>
      </c>
      <c r="J81" s="24">
        <v>0</v>
      </c>
      <c r="K81" s="24">
        <v>74.6004</v>
      </c>
    </row>
    <row r="82" spans="1:11" ht="12.75">
      <c r="A82" s="6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.75">
      <c r="A83" s="6" t="s">
        <v>355</v>
      </c>
      <c r="B83" s="24">
        <v>0.2476</v>
      </c>
      <c r="C83" s="24">
        <v>0.0829</v>
      </c>
      <c r="D83" s="24">
        <v>0.2419</v>
      </c>
      <c r="E83" s="24">
        <v>0.0662</v>
      </c>
      <c r="F83" s="24">
        <v>0.2264</v>
      </c>
      <c r="G83" s="24">
        <v>0.0453</v>
      </c>
      <c r="H83" s="24"/>
      <c r="I83" s="24">
        <v>0</v>
      </c>
      <c r="J83" s="24">
        <v>0</v>
      </c>
      <c r="K83" s="24">
        <v>0</v>
      </c>
    </row>
    <row r="84" spans="1:11" ht="12.75">
      <c r="A84" s="6"/>
      <c r="B84" s="24">
        <v>0.2428</v>
      </c>
      <c r="C84" s="24">
        <v>0.0685</v>
      </c>
      <c r="D84" s="24">
        <v>0.2606</v>
      </c>
      <c r="E84" s="24">
        <v>0.1292</v>
      </c>
      <c r="F84" s="24">
        <v>0.2139</v>
      </c>
      <c r="G84" s="24">
        <v>0.0214</v>
      </c>
      <c r="H84" s="24"/>
      <c r="I84" s="24">
        <v>0</v>
      </c>
      <c r="J84" s="24">
        <v>0</v>
      </c>
      <c r="K84" s="24">
        <v>0</v>
      </c>
    </row>
    <row r="85" spans="1:11" ht="12.75">
      <c r="A85" s="6"/>
      <c r="B85" s="24">
        <v>0.2222</v>
      </c>
      <c r="C85" s="24">
        <v>0.0402</v>
      </c>
      <c r="D85" s="24">
        <v>0.2088</v>
      </c>
      <c r="E85" s="24">
        <v>0.0143</v>
      </c>
      <c r="F85" s="24">
        <v>0.2283</v>
      </c>
      <c r="G85" s="24">
        <v>0.0757</v>
      </c>
      <c r="H85" s="24"/>
      <c r="I85" s="24">
        <v>0</v>
      </c>
      <c r="J85" s="24">
        <v>0</v>
      </c>
      <c r="K85" s="24">
        <v>0</v>
      </c>
    </row>
    <row r="86" spans="1:11" ht="12.75">
      <c r="A86" s="6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.75">
      <c r="A87" s="6" t="s">
        <v>356</v>
      </c>
      <c r="B87" s="24">
        <v>1.255</v>
      </c>
      <c r="C87" s="24">
        <v>0.5528</v>
      </c>
      <c r="D87" s="24">
        <v>0.2521</v>
      </c>
      <c r="E87" s="24">
        <v>0.119</v>
      </c>
      <c r="F87" s="24">
        <v>0.2368</v>
      </c>
      <c r="G87" s="24">
        <v>0.0984</v>
      </c>
      <c r="H87" s="24"/>
      <c r="I87" s="24">
        <v>67.0081</v>
      </c>
      <c r="J87" s="24">
        <v>0</v>
      </c>
      <c r="K87" s="24">
        <v>0</v>
      </c>
    </row>
    <row r="88" spans="1:11" ht="12.75">
      <c r="A88" s="6"/>
      <c r="B88" s="24">
        <v>0.2521</v>
      </c>
      <c r="C88" s="24">
        <v>0.0119</v>
      </c>
      <c r="D88" s="24">
        <v>1.2653</v>
      </c>
      <c r="E88" s="24">
        <v>0.597</v>
      </c>
      <c r="F88" s="24">
        <v>0.218</v>
      </c>
      <c r="G88" s="24">
        <v>0.0438</v>
      </c>
      <c r="H88" s="24"/>
      <c r="I88" s="24">
        <v>0</v>
      </c>
      <c r="J88" s="24">
        <v>67.0081</v>
      </c>
      <c r="K88" s="24">
        <v>0</v>
      </c>
    </row>
    <row r="89" spans="1:11" ht="12.75">
      <c r="A89" s="6"/>
      <c r="B89" s="24">
        <v>0.2368</v>
      </c>
      <c r="C89" s="24">
        <v>0.0984</v>
      </c>
      <c r="D89" s="24">
        <v>0.218</v>
      </c>
      <c r="E89" s="24">
        <v>0.0438</v>
      </c>
      <c r="F89" s="24">
        <v>1.2376</v>
      </c>
      <c r="G89" s="24">
        <v>0.5528</v>
      </c>
      <c r="H89" s="24"/>
      <c r="I89" s="24">
        <v>0</v>
      </c>
      <c r="J89" s="24">
        <v>0</v>
      </c>
      <c r="K89" s="24">
        <v>67.0081</v>
      </c>
    </row>
    <row r="90" spans="1:11" ht="12.75">
      <c r="A90" s="6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.75">
      <c r="A91" s="6" t="s">
        <v>357</v>
      </c>
      <c r="B91" s="24">
        <v>0.2476</v>
      </c>
      <c r="C91" s="24">
        <v>0.0829</v>
      </c>
      <c r="D91" s="24">
        <v>0.2428</v>
      </c>
      <c r="E91" s="24">
        <v>0.0685</v>
      </c>
      <c r="F91" s="24">
        <v>0.2222</v>
      </c>
      <c r="G91" s="24">
        <v>0.0402</v>
      </c>
      <c r="H91" s="24"/>
      <c r="I91" s="24">
        <v>0</v>
      </c>
      <c r="J91" s="24">
        <v>0</v>
      </c>
      <c r="K91" s="24">
        <v>0</v>
      </c>
    </row>
    <row r="92" spans="1:11" ht="12.75">
      <c r="A92" s="6"/>
      <c r="B92" s="24">
        <v>0.2419</v>
      </c>
      <c r="C92" s="24">
        <v>0.0662</v>
      </c>
      <c r="D92" s="24">
        <v>0.2606</v>
      </c>
      <c r="E92" s="24">
        <v>0.1292</v>
      </c>
      <c r="F92" s="24">
        <v>0.2088</v>
      </c>
      <c r="G92" s="24">
        <v>0.0143</v>
      </c>
      <c r="H92" s="24"/>
      <c r="I92" s="24">
        <v>0</v>
      </c>
      <c r="J92" s="24">
        <v>0</v>
      </c>
      <c r="K92" s="24">
        <v>0</v>
      </c>
    </row>
    <row r="93" spans="1:11" ht="12.75">
      <c r="A93" s="6"/>
      <c r="B93" s="24">
        <v>0.2264</v>
      </c>
      <c r="C93" s="24">
        <v>0.0453</v>
      </c>
      <c r="D93" s="24">
        <v>0.2139</v>
      </c>
      <c r="E93" s="24">
        <v>0.0214</v>
      </c>
      <c r="F93" s="24">
        <v>0.2283</v>
      </c>
      <c r="G93" s="24">
        <v>0.0757</v>
      </c>
      <c r="H93" s="24"/>
      <c r="I93" s="24">
        <v>0</v>
      </c>
      <c r="J93" s="24">
        <v>0</v>
      </c>
      <c r="K93" s="24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8.140625" style="0" customWidth="1"/>
    <col min="3" max="3" width="13.421875" style="0" customWidth="1"/>
    <col min="4" max="4" width="10.57421875" style="0" customWidth="1"/>
    <col min="5" max="5" width="10.421875" style="0" customWidth="1"/>
    <col min="6" max="6" width="10.28125" style="0" customWidth="1"/>
    <col min="10" max="11" width="12.421875" style="0" customWidth="1"/>
    <col min="12" max="12" width="14.140625" style="0" customWidth="1"/>
  </cols>
  <sheetData>
    <row r="1" spans="1:6" ht="12.75">
      <c r="A1" s="2" t="s">
        <v>107</v>
      </c>
      <c r="B1" s="2" t="s">
        <v>1</v>
      </c>
      <c r="C1" s="2" t="s">
        <v>115</v>
      </c>
      <c r="D1" s="2" t="s">
        <v>108</v>
      </c>
      <c r="E1" s="2" t="s">
        <v>109</v>
      </c>
      <c r="F1" s="2" t="s">
        <v>110</v>
      </c>
    </row>
    <row r="2" spans="3:12" ht="12.75">
      <c r="C2" s="2" t="s">
        <v>111</v>
      </c>
      <c r="D2" s="2" t="s">
        <v>112</v>
      </c>
      <c r="E2" s="2" t="s">
        <v>113</v>
      </c>
      <c r="F2" s="2" t="s">
        <v>114</v>
      </c>
      <c r="J2" s="2"/>
      <c r="K2" s="2"/>
      <c r="L2" s="2"/>
    </row>
    <row r="3" spans="1:12" ht="12.75">
      <c r="A3" t="s">
        <v>116</v>
      </c>
      <c r="B3" t="s">
        <v>117</v>
      </c>
      <c r="C3" s="11">
        <v>0.105</v>
      </c>
      <c r="D3" s="11">
        <v>1.15</v>
      </c>
      <c r="E3" s="12">
        <v>0.0368</v>
      </c>
      <c r="F3" s="6">
        <v>698</v>
      </c>
      <c r="J3" s="6"/>
      <c r="K3" s="6"/>
      <c r="L3" s="6"/>
    </row>
    <row r="4" spans="1:12" ht="12.75">
      <c r="A4" s="10" t="s">
        <v>119</v>
      </c>
      <c r="B4" t="s">
        <v>118</v>
      </c>
      <c r="C4" s="11">
        <v>0.186</v>
      </c>
      <c r="D4" s="6">
        <v>0.927</v>
      </c>
      <c r="E4" s="12">
        <v>0.0311</v>
      </c>
      <c r="F4" s="6">
        <v>730</v>
      </c>
      <c r="J4" s="6"/>
      <c r="K4" s="6"/>
      <c r="L4" s="6"/>
    </row>
    <row r="5" spans="1:12" ht="12.75">
      <c r="A5" t="s">
        <v>120</v>
      </c>
      <c r="B5" t="s">
        <v>117</v>
      </c>
      <c r="C5" s="11">
        <v>0.206</v>
      </c>
      <c r="D5" s="6">
        <v>0.813</v>
      </c>
      <c r="E5" s="12">
        <v>0.026</v>
      </c>
      <c r="F5" s="6">
        <v>483</v>
      </c>
      <c r="J5" s="6"/>
      <c r="K5" s="6"/>
      <c r="L5" s="6"/>
    </row>
    <row r="6" spans="1:12" ht="12.75">
      <c r="A6" t="s">
        <v>121</v>
      </c>
      <c r="B6" t="s">
        <v>118</v>
      </c>
      <c r="C6" s="11">
        <v>0.306</v>
      </c>
      <c r="D6" s="6">
        <v>0.721</v>
      </c>
      <c r="E6" s="12">
        <v>0.0244</v>
      </c>
      <c r="F6" s="6">
        <v>530</v>
      </c>
      <c r="J6" s="6"/>
      <c r="K6" s="6"/>
      <c r="L6" s="6"/>
    </row>
    <row r="7" spans="1:12" ht="12.75">
      <c r="A7" t="s">
        <v>138</v>
      </c>
      <c r="B7" t="s">
        <v>117</v>
      </c>
      <c r="C7" s="11">
        <v>0.41</v>
      </c>
      <c r="D7" s="6">
        <v>0.567</v>
      </c>
      <c r="E7" s="12">
        <v>0.0171</v>
      </c>
      <c r="F7" s="6">
        <v>329</v>
      </c>
      <c r="J7" s="6"/>
      <c r="K7" s="6"/>
      <c r="L7" s="6"/>
    </row>
    <row r="8" spans="1:12" ht="12.75">
      <c r="A8" t="s">
        <v>122</v>
      </c>
      <c r="B8" t="s">
        <v>118</v>
      </c>
      <c r="C8" s="11">
        <v>0.592</v>
      </c>
      <c r="D8" s="6">
        <v>0.563</v>
      </c>
      <c r="E8" s="12">
        <v>0.00814</v>
      </c>
      <c r="F8" s="6">
        <v>340</v>
      </c>
      <c r="J8" s="6"/>
      <c r="K8" s="6"/>
      <c r="L8" s="6"/>
    </row>
    <row r="9" spans="1:12" ht="12.75">
      <c r="A9" t="s">
        <v>123</v>
      </c>
      <c r="B9" t="s">
        <v>117</v>
      </c>
      <c r="C9" s="11">
        <v>0.769</v>
      </c>
      <c r="D9" s="6">
        <v>0.414</v>
      </c>
      <c r="E9" s="12">
        <v>0.0125</v>
      </c>
      <c r="F9" s="6">
        <v>230</v>
      </c>
      <c r="J9" s="6"/>
      <c r="K9" s="6"/>
      <c r="L9" s="6"/>
    </row>
    <row r="10" spans="1:12" ht="12.75">
      <c r="A10" t="s">
        <v>123</v>
      </c>
      <c r="B10" t="s">
        <v>118</v>
      </c>
      <c r="C10" s="11">
        <v>0.895</v>
      </c>
      <c r="D10" s="6">
        <v>0.447</v>
      </c>
      <c r="E10" s="12">
        <v>0.0051</v>
      </c>
      <c r="F10" s="6">
        <v>270</v>
      </c>
      <c r="J10" s="6"/>
      <c r="K10" s="6"/>
      <c r="L10" s="6"/>
    </row>
    <row r="11" spans="1:12" ht="12.75">
      <c r="A11" t="s">
        <v>124</v>
      </c>
      <c r="B11" t="s">
        <v>117</v>
      </c>
      <c r="C11" s="11">
        <v>0.97</v>
      </c>
      <c r="D11" s="6">
        <v>0.368</v>
      </c>
      <c r="E11" s="12">
        <v>0.0111</v>
      </c>
      <c r="F11" s="6">
        <v>202</v>
      </c>
      <c r="J11" s="6"/>
      <c r="K11" s="6"/>
      <c r="L11" s="6"/>
    </row>
    <row r="12" spans="1:12" ht="12.75">
      <c r="A12" t="s">
        <v>124</v>
      </c>
      <c r="B12" t="s">
        <v>118</v>
      </c>
      <c r="C12" s="11">
        <v>1.12</v>
      </c>
      <c r="D12" s="6">
        <v>0.398</v>
      </c>
      <c r="E12" s="12">
        <v>0.0045</v>
      </c>
      <c r="F12" s="6">
        <v>230</v>
      </c>
      <c r="J12" s="6"/>
      <c r="K12" s="6"/>
      <c r="L12" s="6"/>
    </row>
    <row r="13" spans="1:12" ht="12.75">
      <c r="A13" t="s">
        <v>124</v>
      </c>
      <c r="B13" t="s">
        <v>125</v>
      </c>
      <c r="C13" s="11">
        <v>0.607</v>
      </c>
      <c r="D13" s="6">
        <v>0.368</v>
      </c>
      <c r="E13" s="12">
        <v>0.0111</v>
      </c>
      <c r="F13" s="6">
        <v>310</v>
      </c>
      <c r="J13" s="6"/>
      <c r="K13" s="6"/>
      <c r="L13" s="6"/>
    </row>
    <row r="14" spans="1:12" ht="12.75">
      <c r="A14" t="s">
        <v>126</v>
      </c>
      <c r="B14" t="s">
        <v>117</v>
      </c>
      <c r="C14" s="11">
        <v>1.54</v>
      </c>
      <c r="D14" s="6">
        <v>0.292</v>
      </c>
      <c r="E14" s="12">
        <v>0.0088</v>
      </c>
      <c r="F14" s="6">
        <v>156</v>
      </c>
      <c r="J14" s="6"/>
      <c r="K14" s="6"/>
      <c r="L14" s="6"/>
    </row>
    <row r="15" spans="1:12" ht="12.75">
      <c r="A15" t="s">
        <v>382</v>
      </c>
      <c r="B15" t="s">
        <v>118</v>
      </c>
      <c r="C15" s="11">
        <v>1.69</v>
      </c>
      <c r="D15" s="6">
        <v>0.316</v>
      </c>
      <c r="E15" s="12">
        <v>0.0042</v>
      </c>
      <c r="F15" s="6">
        <v>180</v>
      </c>
      <c r="J15" s="6"/>
      <c r="K15" s="6"/>
      <c r="L15" s="6"/>
    </row>
    <row r="16" spans="1:12" ht="12.75">
      <c r="A16" t="s">
        <v>381</v>
      </c>
      <c r="B16" t="s">
        <v>118</v>
      </c>
      <c r="C16" s="11">
        <v>2.55</v>
      </c>
      <c r="D16" s="6">
        <v>0.257</v>
      </c>
      <c r="E16" s="12">
        <v>0.0045</v>
      </c>
      <c r="F16" s="6">
        <v>140</v>
      </c>
      <c r="J16" s="6"/>
      <c r="K16" s="6"/>
      <c r="L16" s="6"/>
    </row>
    <row r="17" spans="1:12" ht="12.75">
      <c r="A17" t="s">
        <v>127</v>
      </c>
      <c r="B17" t="s">
        <v>125</v>
      </c>
      <c r="C17" s="11">
        <v>5.903</v>
      </c>
      <c r="D17" s="6">
        <v>0.102</v>
      </c>
      <c r="E17" s="12">
        <v>0.0033</v>
      </c>
      <c r="F17" s="6">
        <v>80</v>
      </c>
      <c r="J17" s="6"/>
      <c r="K17" s="6"/>
      <c r="L17" s="6"/>
    </row>
    <row r="18" spans="1:12" ht="12.75">
      <c r="A18" t="s">
        <v>128</v>
      </c>
      <c r="B18" t="s">
        <v>125</v>
      </c>
      <c r="C18" s="11">
        <v>9.375</v>
      </c>
      <c r="D18" s="6">
        <v>0.081</v>
      </c>
      <c r="E18" s="12">
        <v>0.0026</v>
      </c>
      <c r="F18" s="6">
        <v>75</v>
      </c>
      <c r="J18" s="6"/>
      <c r="K18" s="9"/>
      <c r="L18" s="6"/>
    </row>
    <row r="19" spans="1:12" ht="12.75">
      <c r="A19" t="s">
        <v>129</v>
      </c>
      <c r="B19" t="s">
        <v>125</v>
      </c>
      <c r="C19" s="11">
        <v>14.872</v>
      </c>
      <c r="D19" s="6">
        <v>0.064</v>
      </c>
      <c r="E19" s="12">
        <v>0.0021</v>
      </c>
      <c r="F19" s="6">
        <v>20</v>
      </c>
      <c r="J19" s="6"/>
      <c r="K19" s="6"/>
      <c r="L19" s="6"/>
    </row>
    <row r="21" ht="12.75">
      <c r="A21" t="s">
        <v>130</v>
      </c>
    </row>
    <row r="22" ht="12.75">
      <c r="A22" t="s">
        <v>131</v>
      </c>
    </row>
    <row r="23" ht="12.75">
      <c r="A23" t="s">
        <v>132</v>
      </c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12.28125" style="0" customWidth="1"/>
    <col min="3" max="3" width="21.421875" style="0" customWidth="1"/>
    <col min="4" max="4" width="21.57421875" style="0" customWidth="1"/>
    <col min="5" max="5" width="13.28125" style="0" customWidth="1"/>
    <col min="6" max="6" width="13.8515625" style="0" customWidth="1"/>
    <col min="7" max="7" width="13.7109375" style="0" customWidth="1"/>
  </cols>
  <sheetData>
    <row r="1" ht="12.75">
      <c r="A1" s="1" t="s">
        <v>162</v>
      </c>
    </row>
    <row r="2" spans="1:7" ht="12.75">
      <c r="A2" s="2" t="s">
        <v>141</v>
      </c>
      <c r="B2" s="2" t="s">
        <v>147</v>
      </c>
      <c r="C2" s="2" t="s">
        <v>143</v>
      </c>
      <c r="D2" s="2" t="s">
        <v>143</v>
      </c>
      <c r="E2" s="2" t="s">
        <v>146</v>
      </c>
      <c r="F2" s="2" t="s">
        <v>143</v>
      </c>
      <c r="G2" s="2" t="s">
        <v>143</v>
      </c>
    </row>
    <row r="3" spans="1:7" ht="12.75">
      <c r="A3" s="2" t="s">
        <v>142</v>
      </c>
      <c r="B3" s="2"/>
      <c r="C3" s="2" t="s">
        <v>144</v>
      </c>
      <c r="D3" s="2" t="s">
        <v>145</v>
      </c>
      <c r="E3" s="2" t="s">
        <v>147</v>
      </c>
      <c r="F3" s="2" t="s">
        <v>153</v>
      </c>
      <c r="G3" s="2" t="s">
        <v>154</v>
      </c>
    </row>
    <row r="4" spans="1:7" ht="12.75">
      <c r="A4" s="2" t="s">
        <v>149</v>
      </c>
      <c r="B4" s="2"/>
      <c r="C4" s="2" t="s">
        <v>133</v>
      </c>
      <c r="D4" s="2" t="s">
        <v>133</v>
      </c>
      <c r="E4" s="2" t="s">
        <v>148</v>
      </c>
      <c r="F4" s="2" t="s">
        <v>133</v>
      </c>
      <c r="G4" s="2" t="s">
        <v>133</v>
      </c>
    </row>
    <row r="5" spans="1:7" ht="12.75">
      <c r="A5" s="6" t="s">
        <v>150</v>
      </c>
      <c r="B5" s="14" t="s">
        <v>151</v>
      </c>
      <c r="C5" s="15" t="s">
        <v>384</v>
      </c>
      <c r="D5" s="15">
        <v>0.93</v>
      </c>
      <c r="E5" s="6" t="s">
        <v>152</v>
      </c>
      <c r="F5" s="15">
        <v>1.06</v>
      </c>
      <c r="G5" s="6">
        <v>1.23</v>
      </c>
    </row>
    <row r="6" spans="1:7" ht="12.75">
      <c r="A6" s="6" t="s">
        <v>150</v>
      </c>
      <c r="B6" s="6" t="s">
        <v>155</v>
      </c>
      <c r="C6" s="15">
        <v>0.85</v>
      </c>
      <c r="D6" s="15">
        <v>0.93</v>
      </c>
      <c r="E6" s="6" t="s">
        <v>156</v>
      </c>
      <c r="F6" s="15">
        <v>1.06</v>
      </c>
      <c r="G6" s="6">
        <v>1.23</v>
      </c>
    </row>
    <row r="7" spans="1:7" ht="12.75">
      <c r="A7" s="6" t="s">
        <v>134</v>
      </c>
      <c r="B7" s="6" t="s">
        <v>151</v>
      </c>
      <c r="C7" s="15">
        <v>0.9</v>
      </c>
      <c r="D7" s="15">
        <v>0.97</v>
      </c>
      <c r="E7" s="6" t="s">
        <v>164</v>
      </c>
      <c r="F7" s="15">
        <v>1.1</v>
      </c>
      <c r="G7" s="6">
        <v>1.29</v>
      </c>
    </row>
    <row r="8" ht="12.75">
      <c r="F8" s="13"/>
    </row>
    <row r="9" spans="1:6" ht="12.75">
      <c r="A9" s="1" t="s">
        <v>136</v>
      </c>
      <c r="F9" s="13"/>
    </row>
    <row r="10" spans="1:7" ht="12.75">
      <c r="A10" s="2" t="s">
        <v>141</v>
      </c>
      <c r="B10" s="2" t="s">
        <v>157</v>
      </c>
      <c r="C10" s="2" t="s">
        <v>143</v>
      </c>
      <c r="D10" s="2" t="s">
        <v>143</v>
      </c>
      <c r="E10" s="2" t="s">
        <v>143</v>
      </c>
      <c r="F10" s="2" t="s">
        <v>160</v>
      </c>
      <c r="G10" s="2" t="s">
        <v>163</v>
      </c>
    </row>
    <row r="11" spans="1:7" ht="12.75">
      <c r="A11" s="2" t="s">
        <v>142</v>
      </c>
      <c r="B11" s="2" t="s">
        <v>158</v>
      </c>
      <c r="C11" s="2" t="s">
        <v>144</v>
      </c>
      <c r="D11" s="2" t="s">
        <v>159</v>
      </c>
      <c r="E11" s="2" t="s">
        <v>154</v>
      </c>
      <c r="F11" s="2" t="s">
        <v>161</v>
      </c>
      <c r="G11" s="2" t="s">
        <v>161</v>
      </c>
    </row>
    <row r="12" spans="1:7" ht="12.75">
      <c r="A12" s="2" t="s">
        <v>149</v>
      </c>
      <c r="B12" s="2"/>
      <c r="C12" s="2" t="s">
        <v>133</v>
      </c>
      <c r="D12" s="2" t="s">
        <v>133</v>
      </c>
      <c r="E12" s="2" t="s">
        <v>133</v>
      </c>
      <c r="F12" s="2" t="s">
        <v>137</v>
      </c>
      <c r="G12" s="2" t="s">
        <v>137</v>
      </c>
    </row>
    <row r="13" spans="1:7" ht="12.75">
      <c r="A13" s="6" t="s">
        <v>150</v>
      </c>
      <c r="B13" s="6">
        <v>19</v>
      </c>
      <c r="C13" s="6">
        <v>0.82</v>
      </c>
      <c r="D13" s="11">
        <v>0.88</v>
      </c>
      <c r="E13" s="11">
        <v>1.06</v>
      </c>
      <c r="F13" s="6">
        <v>80</v>
      </c>
      <c r="G13" s="6">
        <v>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3.7109375" style="0" customWidth="1"/>
    <col min="2" max="2" width="6.57421875" style="0" customWidth="1"/>
    <col min="3" max="3" width="6.00390625" style="0" customWidth="1"/>
    <col min="4" max="4" width="10.8515625" style="0" customWidth="1"/>
    <col min="6" max="6" width="15.00390625" style="0" customWidth="1"/>
    <col min="7" max="7" width="10.421875" style="0" customWidth="1"/>
    <col min="8" max="8" width="13.7109375" style="0" customWidth="1"/>
    <col min="9" max="9" width="7.8515625" style="0" customWidth="1"/>
    <col min="10" max="10" width="7.7109375" style="0" customWidth="1"/>
  </cols>
  <sheetData>
    <row r="1" spans="1:10" ht="12.75">
      <c r="A1" s="2" t="s">
        <v>40</v>
      </c>
      <c r="B1" s="2" t="s">
        <v>103</v>
      </c>
      <c r="C1" s="2" t="s">
        <v>104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377</v>
      </c>
      <c r="I1" s="2" t="s">
        <v>379</v>
      </c>
      <c r="J1" s="1" t="s">
        <v>380</v>
      </c>
    </row>
    <row r="2" spans="1:10" ht="12.75">
      <c r="A2" s="2"/>
      <c r="B2" s="2"/>
      <c r="C2" s="2"/>
      <c r="D2" s="2"/>
      <c r="E2" s="2"/>
      <c r="F2" s="2"/>
      <c r="G2" s="2"/>
      <c r="H2" s="2" t="s">
        <v>141</v>
      </c>
      <c r="I2" s="2" t="s">
        <v>378</v>
      </c>
      <c r="J2" s="1" t="s">
        <v>378</v>
      </c>
    </row>
    <row r="3" spans="1:11" ht="12.75">
      <c r="A3" s="6" t="s">
        <v>46</v>
      </c>
      <c r="B3" s="6">
        <v>702</v>
      </c>
      <c r="C3" s="6">
        <v>713</v>
      </c>
      <c r="D3" s="6">
        <v>3000</v>
      </c>
      <c r="E3" s="6" t="s">
        <v>47</v>
      </c>
      <c r="F3" s="6" t="s">
        <v>48</v>
      </c>
      <c r="G3" s="9" t="s">
        <v>49</v>
      </c>
      <c r="H3" s="6" t="s">
        <v>135</v>
      </c>
      <c r="I3" s="6">
        <v>575</v>
      </c>
      <c r="J3" s="6">
        <v>475</v>
      </c>
      <c r="K3" s="6"/>
    </row>
    <row r="4" spans="1:11" ht="12.75">
      <c r="A4" s="6" t="s">
        <v>50</v>
      </c>
      <c r="B4" s="6">
        <v>702</v>
      </c>
      <c r="C4" s="6">
        <v>703</v>
      </c>
      <c r="D4" s="6">
        <v>3000</v>
      </c>
      <c r="E4" s="6" t="s">
        <v>47</v>
      </c>
      <c r="F4" s="6" t="s">
        <v>51</v>
      </c>
      <c r="G4" s="6" t="s">
        <v>49</v>
      </c>
      <c r="H4" s="6" t="s">
        <v>52</v>
      </c>
      <c r="I4" s="6">
        <v>580</v>
      </c>
      <c r="J4" s="6">
        <v>480</v>
      </c>
      <c r="K4" s="6"/>
    </row>
    <row r="5" spans="1:11" ht="12.75">
      <c r="A5" s="6" t="s">
        <v>53</v>
      </c>
      <c r="B5" s="6">
        <v>713</v>
      </c>
      <c r="C5" s="6">
        <v>717</v>
      </c>
      <c r="D5" s="6">
        <v>15000</v>
      </c>
      <c r="E5" s="6" t="s">
        <v>47</v>
      </c>
      <c r="F5" s="6" t="s">
        <v>105</v>
      </c>
      <c r="G5" s="6" t="s">
        <v>52</v>
      </c>
      <c r="H5" s="6" t="s">
        <v>105</v>
      </c>
      <c r="I5" s="6">
        <v>565</v>
      </c>
      <c r="J5" s="6">
        <v>465</v>
      </c>
      <c r="K5" s="6"/>
    </row>
    <row r="6" spans="1:11" ht="12.75">
      <c r="A6" s="6" t="s">
        <v>54</v>
      </c>
      <c r="B6" s="6">
        <v>703</v>
      </c>
      <c r="C6" s="6">
        <v>704</v>
      </c>
      <c r="D6" s="6">
        <v>15000</v>
      </c>
      <c r="E6" s="6" t="s">
        <v>47</v>
      </c>
      <c r="F6" s="6" t="s">
        <v>94</v>
      </c>
      <c r="G6" s="6" t="s">
        <v>52</v>
      </c>
      <c r="H6" s="6" t="s">
        <v>52</v>
      </c>
      <c r="I6" s="6">
        <v>570</v>
      </c>
      <c r="J6" s="6">
        <v>470</v>
      </c>
      <c r="K6" s="6"/>
    </row>
    <row r="7" spans="1:11" ht="12.75">
      <c r="A7" s="6" t="s">
        <v>55</v>
      </c>
      <c r="B7" s="6">
        <v>717</v>
      </c>
      <c r="C7" s="6">
        <v>727</v>
      </c>
      <c r="D7" s="6">
        <v>20000</v>
      </c>
      <c r="E7" s="6" t="s">
        <v>47</v>
      </c>
      <c r="F7" s="6" t="s">
        <v>105</v>
      </c>
      <c r="G7" s="6" t="s">
        <v>52</v>
      </c>
      <c r="H7" s="6" t="s">
        <v>105</v>
      </c>
      <c r="I7" s="6">
        <v>500</v>
      </c>
      <c r="J7" s="6">
        <v>400</v>
      </c>
      <c r="K7" s="6"/>
    </row>
    <row r="8" spans="1:11" ht="12.75">
      <c r="A8" s="6" t="s">
        <v>56</v>
      </c>
      <c r="B8" s="6">
        <v>727</v>
      </c>
      <c r="C8" s="6">
        <v>731</v>
      </c>
      <c r="D8" s="6">
        <v>17750</v>
      </c>
      <c r="E8" s="6" t="s">
        <v>47</v>
      </c>
      <c r="F8" s="6" t="s">
        <v>105</v>
      </c>
      <c r="G8" s="6" t="s">
        <v>52</v>
      </c>
      <c r="H8" s="6" t="s">
        <v>105</v>
      </c>
      <c r="I8" s="6">
        <v>500</v>
      </c>
      <c r="J8" s="6">
        <v>400</v>
      </c>
      <c r="K8" s="6"/>
    </row>
    <row r="9" spans="1:11" ht="12.75">
      <c r="A9" s="6" t="s">
        <v>57</v>
      </c>
      <c r="B9" s="6">
        <v>731</v>
      </c>
      <c r="C9" s="6">
        <v>735</v>
      </c>
      <c r="D9" s="6">
        <v>3000</v>
      </c>
      <c r="E9" s="6" t="s">
        <v>47</v>
      </c>
      <c r="F9" s="6" t="s">
        <v>105</v>
      </c>
      <c r="G9" s="6" t="s">
        <v>52</v>
      </c>
      <c r="H9" s="6" t="s">
        <v>105</v>
      </c>
      <c r="I9" s="6">
        <v>500</v>
      </c>
      <c r="J9" s="6">
        <v>400</v>
      </c>
      <c r="K9" s="6"/>
    </row>
    <row r="10" spans="1:11" ht="12.75">
      <c r="A10" s="6" t="s">
        <v>58</v>
      </c>
      <c r="B10" s="6">
        <v>736</v>
      </c>
      <c r="C10" s="6">
        <v>741</v>
      </c>
      <c r="D10" s="6">
        <v>10000</v>
      </c>
      <c r="E10" s="6" t="s">
        <v>47</v>
      </c>
      <c r="F10" s="6" t="s">
        <v>105</v>
      </c>
      <c r="G10" s="6" t="s">
        <v>52</v>
      </c>
      <c r="H10" s="6" t="s">
        <v>105</v>
      </c>
      <c r="I10" s="6">
        <v>500</v>
      </c>
      <c r="J10" s="6">
        <v>400</v>
      </c>
      <c r="K10" s="6"/>
    </row>
    <row r="11" spans="1:11" ht="12.75">
      <c r="A11" s="6" t="s">
        <v>59</v>
      </c>
      <c r="B11" s="6">
        <v>741</v>
      </c>
      <c r="C11" s="6">
        <v>742</v>
      </c>
      <c r="D11" s="6">
        <v>3000</v>
      </c>
      <c r="E11" s="6" t="s">
        <v>47</v>
      </c>
      <c r="F11" s="6" t="s">
        <v>105</v>
      </c>
      <c r="G11" s="6" t="s">
        <v>52</v>
      </c>
      <c r="H11" s="6" t="s">
        <v>105</v>
      </c>
      <c r="I11" s="6">
        <v>500</v>
      </c>
      <c r="J11" s="6">
        <v>400</v>
      </c>
      <c r="K11" s="6"/>
    </row>
    <row r="12" spans="1:11" ht="12.75">
      <c r="A12" s="6" t="s">
        <v>60</v>
      </c>
      <c r="B12" s="6">
        <v>742</v>
      </c>
      <c r="C12" s="6">
        <v>744</v>
      </c>
      <c r="D12" s="6">
        <v>30000</v>
      </c>
      <c r="E12" s="6" t="s">
        <v>47</v>
      </c>
      <c r="F12" s="6" t="s">
        <v>105</v>
      </c>
      <c r="G12" s="6" t="s">
        <v>52</v>
      </c>
      <c r="H12" s="6" t="s">
        <v>105</v>
      </c>
      <c r="I12" s="6">
        <v>500</v>
      </c>
      <c r="J12" s="6">
        <v>400</v>
      </c>
      <c r="K12" s="6"/>
    </row>
    <row r="13" spans="1:11" ht="12.75">
      <c r="A13" s="6" t="s">
        <v>61</v>
      </c>
      <c r="B13" s="6">
        <v>745</v>
      </c>
      <c r="C13" s="6">
        <v>746</v>
      </c>
      <c r="D13" s="6">
        <v>850</v>
      </c>
      <c r="E13" s="6" t="s">
        <v>47</v>
      </c>
      <c r="F13" s="6" t="s">
        <v>105</v>
      </c>
      <c r="G13" s="6" t="s">
        <v>52</v>
      </c>
      <c r="H13" s="6" t="s">
        <v>105</v>
      </c>
      <c r="I13" s="6">
        <v>500</v>
      </c>
      <c r="J13" s="6">
        <v>400</v>
      </c>
      <c r="K13" s="6"/>
    </row>
    <row r="14" spans="1:11" ht="12.75">
      <c r="A14" s="6" t="s">
        <v>62</v>
      </c>
      <c r="B14" s="6">
        <v>746</v>
      </c>
      <c r="C14" s="6">
        <v>747</v>
      </c>
      <c r="D14" s="6">
        <v>20000</v>
      </c>
      <c r="E14" s="6" t="s">
        <v>47</v>
      </c>
      <c r="F14" s="6" t="s">
        <v>105</v>
      </c>
      <c r="G14" s="6" t="s">
        <v>52</v>
      </c>
      <c r="H14" s="6" t="s">
        <v>105</v>
      </c>
      <c r="I14" s="6">
        <v>500</v>
      </c>
      <c r="J14" s="6">
        <v>400</v>
      </c>
      <c r="K14" s="6"/>
    </row>
    <row r="15" spans="1:11" ht="12.75">
      <c r="A15" s="6" t="s">
        <v>63</v>
      </c>
      <c r="B15" s="6">
        <v>747</v>
      </c>
      <c r="C15" s="6">
        <v>749</v>
      </c>
      <c r="D15" s="6">
        <v>520</v>
      </c>
      <c r="E15" s="6" t="s">
        <v>47</v>
      </c>
      <c r="F15" s="6" t="s">
        <v>105</v>
      </c>
      <c r="G15" s="6" t="s">
        <v>52</v>
      </c>
      <c r="H15" s="6" t="s">
        <v>105</v>
      </c>
      <c r="I15" s="6">
        <v>500</v>
      </c>
      <c r="J15" s="6">
        <v>400</v>
      </c>
      <c r="K15" s="6"/>
    </row>
    <row r="16" spans="1:11" ht="12.75">
      <c r="A16" s="6" t="s">
        <v>64</v>
      </c>
      <c r="B16" s="6">
        <v>749</v>
      </c>
      <c r="C16" s="6">
        <v>750</v>
      </c>
      <c r="D16" s="6">
        <v>23000</v>
      </c>
      <c r="E16" s="6" t="s">
        <v>47</v>
      </c>
      <c r="F16" s="6" t="s">
        <v>105</v>
      </c>
      <c r="G16" s="6" t="s">
        <v>52</v>
      </c>
      <c r="H16" s="6" t="s">
        <v>105</v>
      </c>
      <c r="I16" s="6">
        <v>500</v>
      </c>
      <c r="J16" s="6">
        <v>400</v>
      </c>
      <c r="K16" s="6"/>
    </row>
    <row r="17" spans="1:11" ht="12.75">
      <c r="A17" s="6" t="s">
        <v>65</v>
      </c>
      <c r="B17" s="6">
        <v>749</v>
      </c>
      <c r="C17" s="6">
        <v>752</v>
      </c>
      <c r="D17" s="6">
        <v>35000</v>
      </c>
      <c r="E17" s="6" t="s">
        <v>47</v>
      </c>
      <c r="F17" s="6" t="s">
        <v>105</v>
      </c>
      <c r="G17" s="6" t="s">
        <v>52</v>
      </c>
      <c r="H17" s="6" t="s">
        <v>105</v>
      </c>
      <c r="I17" s="6">
        <v>500</v>
      </c>
      <c r="J17" s="6">
        <v>400</v>
      </c>
      <c r="K17" s="6"/>
    </row>
    <row r="18" spans="1:11" ht="12.75">
      <c r="A18" s="6" t="s">
        <v>66</v>
      </c>
      <c r="B18" s="6">
        <v>752</v>
      </c>
      <c r="C18" s="6">
        <v>753</v>
      </c>
      <c r="D18" s="6">
        <v>500</v>
      </c>
      <c r="E18" s="6" t="s">
        <v>47</v>
      </c>
      <c r="F18" s="6" t="s">
        <v>105</v>
      </c>
      <c r="G18" s="6" t="s">
        <v>52</v>
      </c>
      <c r="H18" s="6" t="s">
        <v>105</v>
      </c>
      <c r="I18" s="6">
        <v>500</v>
      </c>
      <c r="J18" s="6">
        <v>400</v>
      </c>
      <c r="K18" s="6"/>
    </row>
    <row r="19" spans="1:11" ht="12.75">
      <c r="A19" s="6" t="s">
        <v>67</v>
      </c>
      <c r="B19" s="6">
        <v>754</v>
      </c>
      <c r="C19" s="6">
        <v>755</v>
      </c>
      <c r="D19" s="6">
        <v>5000</v>
      </c>
      <c r="E19" s="6" t="s">
        <v>47</v>
      </c>
      <c r="F19" s="6" t="s">
        <v>105</v>
      </c>
      <c r="G19" s="6" t="s">
        <v>52</v>
      </c>
      <c r="H19" s="6" t="s">
        <v>105</v>
      </c>
      <c r="I19" s="6">
        <v>500</v>
      </c>
      <c r="J19" s="6">
        <v>400</v>
      </c>
      <c r="K19" s="6"/>
    </row>
    <row r="20" spans="1:11" ht="12.75">
      <c r="A20" s="6" t="s">
        <v>68</v>
      </c>
      <c r="B20" s="6">
        <v>753</v>
      </c>
      <c r="C20" s="6">
        <v>757</v>
      </c>
      <c r="D20" s="6">
        <v>4900</v>
      </c>
      <c r="E20" s="6" t="s">
        <v>47</v>
      </c>
      <c r="F20" s="6" t="s">
        <v>105</v>
      </c>
      <c r="G20" s="6" t="s">
        <v>52</v>
      </c>
      <c r="H20" s="6" t="s">
        <v>105</v>
      </c>
      <c r="I20" s="6">
        <v>500</v>
      </c>
      <c r="J20" s="6">
        <v>400</v>
      </c>
      <c r="K20" s="6"/>
    </row>
    <row r="21" spans="1:11" ht="12.75">
      <c r="A21" s="6" t="s">
        <v>69</v>
      </c>
      <c r="B21" s="6">
        <v>757</v>
      </c>
      <c r="C21" s="6">
        <v>758</v>
      </c>
      <c r="D21" s="6">
        <v>1600</v>
      </c>
      <c r="E21" s="6" t="s">
        <v>70</v>
      </c>
      <c r="F21" s="6" t="s">
        <v>71</v>
      </c>
      <c r="G21" s="6" t="s">
        <v>52</v>
      </c>
      <c r="H21" s="6" t="s">
        <v>71</v>
      </c>
      <c r="I21" s="6">
        <v>520</v>
      </c>
      <c r="J21" s="6">
        <v>420</v>
      </c>
      <c r="K21" s="6"/>
    </row>
    <row r="22" spans="1:11" ht="12.75">
      <c r="A22" s="6" t="s">
        <v>72</v>
      </c>
      <c r="B22" s="6">
        <v>757</v>
      </c>
      <c r="C22" s="6">
        <v>760</v>
      </c>
      <c r="D22" s="6">
        <v>5800</v>
      </c>
      <c r="E22" s="6" t="s">
        <v>47</v>
      </c>
      <c r="F22" s="6" t="s">
        <v>105</v>
      </c>
      <c r="G22" s="6" t="s">
        <v>52</v>
      </c>
      <c r="H22" s="6" t="s">
        <v>105</v>
      </c>
      <c r="I22" s="6">
        <v>500</v>
      </c>
      <c r="J22" s="6">
        <v>400</v>
      </c>
      <c r="K22" s="6"/>
    </row>
    <row r="23" spans="1:11" ht="12.75">
      <c r="A23" s="6" t="s">
        <v>73</v>
      </c>
      <c r="B23" s="6">
        <v>760</v>
      </c>
      <c r="C23" s="6">
        <v>765</v>
      </c>
      <c r="D23" s="6">
        <v>4500</v>
      </c>
      <c r="E23" s="6" t="s">
        <v>47</v>
      </c>
      <c r="F23" s="6" t="s">
        <v>105</v>
      </c>
      <c r="G23" s="6" t="s">
        <v>52</v>
      </c>
      <c r="H23" s="6" t="s">
        <v>105</v>
      </c>
      <c r="I23" s="6">
        <v>500</v>
      </c>
      <c r="J23" s="6">
        <v>400</v>
      </c>
      <c r="K23" s="6"/>
    </row>
    <row r="24" spans="1:11" ht="12.75">
      <c r="A24" s="6" t="s">
        <v>74</v>
      </c>
      <c r="B24" s="6">
        <v>765</v>
      </c>
      <c r="C24" s="6">
        <v>771</v>
      </c>
      <c r="D24" s="6">
        <v>860</v>
      </c>
      <c r="E24" s="6" t="s">
        <v>47</v>
      </c>
      <c r="F24" s="6" t="s">
        <v>105</v>
      </c>
      <c r="G24" s="6" t="s">
        <v>52</v>
      </c>
      <c r="H24" s="6" t="s">
        <v>105</v>
      </c>
      <c r="I24" s="6">
        <v>500</v>
      </c>
      <c r="J24" s="6">
        <v>400</v>
      </c>
      <c r="K24" s="6"/>
    </row>
    <row r="25" spans="1:11" ht="12.75">
      <c r="A25" s="6" t="s">
        <v>75</v>
      </c>
      <c r="B25" s="6">
        <v>767</v>
      </c>
      <c r="C25" s="6">
        <v>768</v>
      </c>
      <c r="D25" s="6">
        <v>5200</v>
      </c>
      <c r="E25" s="6" t="s">
        <v>76</v>
      </c>
      <c r="F25" s="6" t="s">
        <v>71</v>
      </c>
      <c r="G25" s="6" t="s">
        <v>52</v>
      </c>
      <c r="H25" s="6" t="s">
        <v>52</v>
      </c>
      <c r="I25" s="6">
        <v>505</v>
      </c>
      <c r="J25" s="6">
        <v>405</v>
      </c>
      <c r="K25" s="6"/>
    </row>
    <row r="26" spans="1:11" ht="12.75">
      <c r="A26" s="6" t="s">
        <v>77</v>
      </c>
      <c r="B26" s="6">
        <v>760</v>
      </c>
      <c r="C26" s="6">
        <v>761</v>
      </c>
      <c r="D26" s="6">
        <v>1500</v>
      </c>
      <c r="E26" s="6" t="s">
        <v>78</v>
      </c>
      <c r="F26" s="6" t="s">
        <v>48</v>
      </c>
      <c r="G26" s="6" t="s">
        <v>49</v>
      </c>
      <c r="H26" s="6" t="s">
        <v>135</v>
      </c>
      <c r="I26" s="6">
        <v>525</v>
      </c>
      <c r="J26" s="6">
        <v>425</v>
      </c>
      <c r="K26" s="6"/>
    </row>
    <row r="27" spans="1:11" ht="12.75">
      <c r="A27" s="6" t="s">
        <v>79</v>
      </c>
      <c r="B27" s="6">
        <v>761</v>
      </c>
      <c r="C27" s="6">
        <v>763</v>
      </c>
      <c r="D27" s="6">
        <v>2000</v>
      </c>
      <c r="E27" s="6" t="s">
        <v>78</v>
      </c>
      <c r="F27" s="6" t="s">
        <v>71</v>
      </c>
      <c r="G27" s="6" t="s">
        <v>52</v>
      </c>
      <c r="H27" s="6" t="s">
        <v>71</v>
      </c>
      <c r="I27" s="6">
        <v>500</v>
      </c>
      <c r="J27" s="6">
        <v>400</v>
      </c>
      <c r="K27" s="6"/>
    </row>
    <row r="28" spans="1:11" ht="12.75">
      <c r="A28" s="6" t="s">
        <v>80</v>
      </c>
      <c r="B28" s="6">
        <v>736</v>
      </c>
      <c r="C28" s="6">
        <v>737</v>
      </c>
      <c r="D28" s="6">
        <v>17000</v>
      </c>
      <c r="E28" s="6" t="s">
        <v>81</v>
      </c>
      <c r="F28" s="6" t="s">
        <v>105</v>
      </c>
      <c r="G28" s="6" t="s">
        <v>52</v>
      </c>
      <c r="H28" s="6" t="s">
        <v>105</v>
      </c>
      <c r="I28" s="6">
        <v>510</v>
      </c>
      <c r="J28" s="6">
        <v>410</v>
      </c>
      <c r="K28" s="6"/>
    </row>
    <row r="29" spans="1:11" ht="12.75">
      <c r="A29" s="6" t="s">
        <v>82</v>
      </c>
      <c r="B29" s="6">
        <v>737</v>
      </c>
      <c r="C29" s="6">
        <v>738</v>
      </c>
      <c r="D29" s="6">
        <v>5000</v>
      </c>
      <c r="E29" s="6" t="s">
        <v>81</v>
      </c>
      <c r="F29" s="6" t="s">
        <v>140</v>
      </c>
      <c r="G29" s="6" t="s">
        <v>83</v>
      </c>
      <c r="H29" s="6" t="s">
        <v>135</v>
      </c>
      <c r="I29" s="6">
        <v>535</v>
      </c>
      <c r="J29" s="6">
        <v>435</v>
      </c>
      <c r="K29" s="6"/>
    </row>
    <row r="30" spans="1:11" ht="12.75">
      <c r="A30" s="6" t="s">
        <v>84</v>
      </c>
      <c r="B30" s="6">
        <v>706</v>
      </c>
      <c r="C30" s="6">
        <v>707</v>
      </c>
      <c r="D30" s="6">
        <v>2500</v>
      </c>
      <c r="E30" s="6" t="s">
        <v>76</v>
      </c>
      <c r="F30" s="6" t="s">
        <v>51</v>
      </c>
      <c r="G30" s="6" t="s">
        <v>49</v>
      </c>
      <c r="H30" s="6" t="s">
        <v>52</v>
      </c>
      <c r="I30" s="6">
        <v>530</v>
      </c>
      <c r="J30" s="6">
        <v>430</v>
      </c>
      <c r="K30" s="6"/>
    </row>
    <row r="31" spans="1:11" ht="12.75">
      <c r="A31" s="6" t="s">
        <v>85</v>
      </c>
      <c r="B31" s="6">
        <v>707</v>
      </c>
      <c r="C31" s="6">
        <v>709</v>
      </c>
      <c r="D31" s="6">
        <v>2500</v>
      </c>
      <c r="E31" s="6" t="s">
        <v>86</v>
      </c>
      <c r="F31" s="6" t="s">
        <v>51</v>
      </c>
      <c r="G31" s="6" t="s">
        <v>87</v>
      </c>
      <c r="H31" s="6" t="s">
        <v>52</v>
      </c>
      <c r="I31" s="6">
        <v>540</v>
      </c>
      <c r="J31" s="6">
        <v>440</v>
      </c>
      <c r="K31" s="6"/>
    </row>
    <row r="32" spans="1:11" ht="12.75">
      <c r="A32" s="6" t="s">
        <v>88</v>
      </c>
      <c r="B32" s="6">
        <v>709</v>
      </c>
      <c r="C32" s="6">
        <v>711</v>
      </c>
      <c r="D32" s="6">
        <v>2500</v>
      </c>
      <c r="E32" s="6" t="s">
        <v>86</v>
      </c>
      <c r="F32" s="6" t="s">
        <v>71</v>
      </c>
      <c r="G32" s="6" t="s">
        <v>52</v>
      </c>
      <c r="H32" s="6" t="s">
        <v>52</v>
      </c>
      <c r="I32" s="6">
        <v>515</v>
      </c>
      <c r="J32" s="6">
        <v>415</v>
      </c>
      <c r="K32" s="6"/>
    </row>
    <row r="33" spans="1:11" ht="12.75">
      <c r="A33" s="6" t="s">
        <v>89</v>
      </c>
      <c r="B33" s="6">
        <v>718</v>
      </c>
      <c r="C33" s="6">
        <v>719</v>
      </c>
      <c r="D33" s="6">
        <v>5280</v>
      </c>
      <c r="E33" s="6" t="s">
        <v>70</v>
      </c>
      <c r="F33" s="6" t="s">
        <v>51</v>
      </c>
      <c r="G33" s="6" t="s">
        <v>87</v>
      </c>
      <c r="H33" s="6" t="s">
        <v>52</v>
      </c>
      <c r="I33" s="6">
        <v>550</v>
      </c>
      <c r="J33" s="6">
        <v>450</v>
      </c>
      <c r="K33" s="6"/>
    </row>
    <row r="34" spans="1:11" ht="12.75">
      <c r="A34" s="6" t="s">
        <v>90</v>
      </c>
      <c r="B34" s="6">
        <v>727</v>
      </c>
      <c r="C34" s="6">
        <v>729</v>
      </c>
      <c r="D34" s="6">
        <v>1000</v>
      </c>
      <c r="E34" s="6" t="s">
        <v>91</v>
      </c>
      <c r="F34" s="6" t="s">
        <v>48</v>
      </c>
      <c r="G34" s="6" t="s">
        <v>49</v>
      </c>
      <c r="H34" s="6" t="s">
        <v>135</v>
      </c>
      <c r="I34" s="6">
        <v>545</v>
      </c>
      <c r="J34" s="6">
        <v>445</v>
      </c>
      <c r="K34" s="6"/>
    </row>
    <row r="35" spans="1:11" ht="12.75">
      <c r="A35" s="6" t="s">
        <v>92</v>
      </c>
      <c r="B35" s="6">
        <v>720</v>
      </c>
      <c r="C35" s="6">
        <v>724</v>
      </c>
      <c r="D35" s="6">
        <v>150</v>
      </c>
      <c r="E35" s="6" t="s">
        <v>93</v>
      </c>
      <c r="F35" s="6" t="s">
        <v>106</v>
      </c>
      <c r="G35" s="6" t="s">
        <v>52</v>
      </c>
      <c r="H35" s="6" t="s">
        <v>94</v>
      </c>
      <c r="I35" s="6">
        <v>555</v>
      </c>
      <c r="J35" s="6">
        <v>455</v>
      </c>
      <c r="K35" s="6"/>
    </row>
    <row r="36" spans="1:11" ht="12.75">
      <c r="A36" s="6" t="s">
        <v>95</v>
      </c>
      <c r="B36" s="6">
        <v>724</v>
      </c>
      <c r="C36" s="6">
        <v>725</v>
      </c>
      <c r="D36" s="6">
        <v>150</v>
      </c>
      <c r="E36" s="6" t="s">
        <v>93</v>
      </c>
      <c r="F36" s="6" t="s">
        <v>106</v>
      </c>
      <c r="G36" s="6" t="s">
        <v>52</v>
      </c>
      <c r="H36" s="6" t="s">
        <v>94</v>
      </c>
      <c r="I36" s="6">
        <v>555</v>
      </c>
      <c r="J36" s="6">
        <v>455</v>
      </c>
      <c r="K36" s="6"/>
    </row>
    <row r="37" spans="1:11" ht="12.75">
      <c r="A37" s="6" t="s">
        <v>96</v>
      </c>
      <c r="B37" s="6">
        <v>725</v>
      </c>
      <c r="C37" s="6">
        <v>726</v>
      </c>
      <c r="D37" s="6">
        <v>150</v>
      </c>
      <c r="E37" s="6" t="s">
        <v>93</v>
      </c>
      <c r="F37" s="6" t="s">
        <v>106</v>
      </c>
      <c r="G37" s="6" t="s">
        <v>52</v>
      </c>
      <c r="H37" s="6" t="s">
        <v>94</v>
      </c>
      <c r="I37" s="6">
        <v>555</v>
      </c>
      <c r="J37" s="6">
        <v>455</v>
      </c>
      <c r="K37" s="26"/>
    </row>
    <row r="38" spans="1:11" ht="12.75">
      <c r="A38" s="6" t="s">
        <v>97</v>
      </c>
      <c r="B38" s="6">
        <v>720</v>
      </c>
      <c r="C38" s="6">
        <v>721</v>
      </c>
      <c r="D38" s="6">
        <v>150</v>
      </c>
      <c r="E38" s="6" t="s">
        <v>93</v>
      </c>
      <c r="F38" s="6" t="s">
        <v>106</v>
      </c>
      <c r="G38" s="6" t="s">
        <v>52</v>
      </c>
      <c r="H38" s="6" t="s">
        <v>94</v>
      </c>
      <c r="I38" s="6">
        <v>555</v>
      </c>
      <c r="J38" s="6">
        <v>455</v>
      </c>
      <c r="K38" s="26"/>
    </row>
    <row r="39" spans="1:11" ht="12.75">
      <c r="A39" s="6" t="s">
        <v>98</v>
      </c>
      <c r="B39" s="6">
        <v>721</v>
      </c>
      <c r="C39" s="6">
        <v>722</v>
      </c>
      <c r="D39" s="6">
        <v>150</v>
      </c>
      <c r="E39" s="6" t="s">
        <v>93</v>
      </c>
      <c r="F39" s="6" t="s">
        <v>106</v>
      </c>
      <c r="G39" s="6" t="s">
        <v>52</v>
      </c>
      <c r="H39" s="6" t="s">
        <v>94</v>
      </c>
      <c r="I39" s="6">
        <v>555</v>
      </c>
      <c r="J39" s="6">
        <v>455</v>
      </c>
      <c r="K39" s="26"/>
    </row>
    <row r="40" spans="1:11" ht="12.75">
      <c r="A40" s="6" t="s">
        <v>99</v>
      </c>
      <c r="B40" s="6">
        <v>722</v>
      </c>
      <c r="C40" s="6">
        <v>723</v>
      </c>
      <c r="D40" s="6">
        <v>150</v>
      </c>
      <c r="E40" s="6" t="s">
        <v>93</v>
      </c>
      <c r="F40" s="6" t="s">
        <v>106</v>
      </c>
      <c r="G40" s="6" t="s">
        <v>52</v>
      </c>
      <c r="H40" s="6" t="s">
        <v>94</v>
      </c>
      <c r="I40" s="6">
        <v>555</v>
      </c>
      <c r="J40" s="6">
        <v>455</v>
      </c>
      <c r="K40" s="26"/>
    </row>
    <row r="41" spans="1:11" ht="12.75">
      <c r="A41" s="6" t="s">
        <v>100</v>
      </c>
      <c r="B41" s="6">
        <v>732</v>
      </c>
      <c r="C41" s="6">
        <v>733</v>
      </c>
      <c r="D41" s="6">
        <v>150</v>
      </c>
      <c r="E41" s="6" t="s">
        <v>101</v>
      </c>
      <c r="F41" s="6" t="s">
        <v>106</v>
      </c>
      <c r="G41" s="6" t="s">
        <v>52</v>
      </c>
      <c r="H41" s="6" t="s">
        <v>94</v>
      </c>
      <c r="I41" s="6">
        <v>560</v>
      </c>
      <c r="J41" s="6">
        <v>460</v>
      </c>
      <c r="K41" s="26"/>
    </row>
    <row r="42" spans="1:11" ht="12.75">
      <c r="A42" s="6" t="s">
        <v>102</v>
      </c>
      <c r="B42" s="6">
        <v>733</v>
      </c>
      <c r="C42" s="6">
        <v>734</v>
      </c>
      <c r="D42" s="6">
        <v>150</v>
      </c>
      <c r="E42" s="6" t="s">
        <v>101</v>
      </c>
      <c r="F42" s="6" t="s">
        <v>106</v>
      </c>
      <c r="G42" s="6" t="s">
        <v>52</v>
      </c>
      <c r="H42" s="6" t="s">
        <v>94</v>
      </c>
      <c r="I42" s="6">
        <v>560</v>
      </c>
      <c r="J42" s="6">
        <v>460</v>
      </c>
      <c r="K42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6" sqref="A36:B38"/>
    </sheetView>
  </sheetViews>
  <sheetFormatPr defaultColWidth="9.140625" defaultRowHeight="12.75"/>
  <cols>
    <col min="1" max="1" width="11.57421875" style="0" customWidth="1"/>
    <col min="2" max="2" width="25.140625" style="0" customWidth="1"/>
    <col min="3" max="3" width="10.421875" style="0" customWidth="1"/>
    <col min="4" max="4" width="8.00390625" style="0" customWidth="1"/>
    <col min="5" max="5" width="10.140625" style="0" customWidth="1"/>
    <col min="6" max="6" width="13.140625" style="0" customWidth="1"/>
    <col min="7" max="7" width="12.28125" style="0" customWidth="1"/>
    <col min="8" max="8" width="14.00390625" style="0" customWidth="1"/>
    <col min="9" max="9" width="11.7109375" style="0" customWidth="1"/>
  </cols>
  <sheetData>
    <row r="1" ht="12.75">
      <c r="A1" s="1" t="s">
        <v>191</v>
      </c>
    </row>
    <row r="2" spans="1:9" ht="12.75">
      <c r="A2" s="2"/>
      <c r="B2" s="2"/>
      <c r="C2" s="2"/>
      <c r="D2" s="2"/>
      <c r="E2" s="2" t="s">
        <v>362</v>
      </c>
      <c r="F2" s="2"/>
      <c r="G2" s="2" t="s">
        <v>187</v>
      </c>
      <c r="H2" s="2" t="s">
        <v>188</v>
      </c>
      <c r="I2" s="2" t="s">
        <v>189</v>
      </c>
    </row>
    <row r="3" spans="1:9" ht="12.75">
      <c r="A3" s="2" t="s">
        <v>165</v>
      </c>
      <c r="B3" s="2" t="s">
        <v>166</v>
      </c>
      <c r="C3" s="2" t="s">
        <v>103</v>
      </c>
      <c r="D3" s="2" t="s">
        <v>104</v>
      </c>
      <c r="E3" s="2" t="s">
        <v>363</v>
      </c>
      <c r="F3" s="2" t="s">
        <v>364</v>
      </c>
      <c r="G3" s="2" t="s">
        <v>170</v>
      </c>
      <c r="H3" s="2" t="s">
        <v>170</v>
      </c>
      <c r="I3" s="2" t="s">
        <v>170</v>
      </c>
    </row>
    <row r="4" spans="1:11" ht="12.75">
      <c r="A4" s="6" t="s">
        <v>190</v>
      </c>
      <c r="B4" s="6" t="s">
        <v>192</v>
      </c>
      <c r="C4" s="6">
        <v>713</v>
      </c>
      <c r="D4" s="6">
        <v>714</v>
      </c>
      <c r="E4" s="15">
        <v>14.4</v>
      </c>
      <c r="F4" s="15">
        <v>0.12</v>
      </c>
      <c r="G4" s="6">
        <v>100</v>
      </c>
      <c r="H4" s="6">
        <v>100</v>
      </c>
      <c r="I4" s="6">
        <v>100</v>
      </c>
      <c r="K4" s="25"/>
    </row>
    <row r="5" spans="1:11" ht="12.75">
      <c r="A5" s="8" t="s">
        <v>193</v>
      </c>
      <c r="B5" s="6" t="s">
        <v>194</v>
      </c>
      <c r="C5" s="6">
        <v>727</v>
      </c>
      <c r="D5" s="6">
        <v>728</v>
      </c>
      <c r="E5" s="15">
        <v>14.4</v>
      </c>
      <c r="F5" s="15">
        <v>0.24</v>
      </c>
      <c r="G5" s="8">
        <v>25</v>
      </c>
      <c r="H5" s="6">
        <v>10</v>
      </c>
      <c r="I5" s="6">
        <v>10</v>
      </c>
      <c r="K5" s="25"/>
    </row>
    <row r="6" spans="1:11" ht="12.75">
      <c r="A6" s="6" t="s">
        <v>195</v>
      </c>
      <c r="B6" s="6" t="s">
        <v>198</v>
      </c>
      <c r="C6" s="6">
        <v>731</v>
      </c>
      <c r="D6" s="6">
        <v>732</v>
      </c>
      <c r="E6" s="15">
        <v>14.4</v>
      </c>
      <c r="F6" s="15">
        <v>0.24</v>
      </c>
      <c r="G6" s="6" t="s">
        <v>197</v>
      </c>
      <c r="H6" s="6">
        <v>25</v>
      </c>
      <c r="I6" s="6">
        <v>25</v>
      </c>
      <c r="K6" s="25"/>
    </row>
    <row r="7" spans="1:11" ht="12.75">
      <c r="A7" s="6" t="s">
        <v>199</v>
      </c>
      <c r="B7" s="6" t="s">
        <v>200</v>
      </c>
      <c r="C7" s="6">
        <v>742</v>
      </c>
      <c r="D7" s="6">
        <v>743</v>
      </c>
      <c r="E7" s="15">
        <v>14.4</v>
      </c>
      <c r="F7" s="15">
        <v>0.24</v>
      </c>
      <c r="G7" s="6">
        <v>100</v>
      </c>
      <c r="H7" s="6">
        <v>100</v>
      </c>
      <c r="I7" s="6">
        <v>100</v>
      </c>
      <c r="K7" s="25"/>
    </row>
    <row r="8" spans="1:11" ht="12.75">
      <c r="A8" s="6" t="s">
        <v>201</v>
      </c>
      <c r="B8" s="6" t="s">
        <v>202</v>
      </c>
      <c r="C8" s="6">
        <v>747</v>
      </c>
      <c r="D8" s="6">
        <v>748</v>
      </c>
      <c r="E8" s="15">
        <v>14.4</v>
      </c>
      <c r="F8" s="15">
        <v>0.24</v>
      </c>
      <c r="G8" s="6">
        <v>25</v>
      </c>
      <c r="H8" s="6" t="s">
        <v>197</v>
      </c>
      <c r="I8" s="6">
        <v>25</v>
      </c>
      <c r="K8" s="25"/>
    </row>
    <row r="9" spans="1:11" ht="12.75">
      <c r="A9" s="6" t="s">
        <v>203</v>
      </c>
      <c r="B9" s="6" t="s">
        <v>204</v>
      </c>
      <c r="C9" s="6">
        <v>755</v>
      </c>
      <c r="D9" s="6">
        <v>756</v>
      </c>
      <c r="E9" s="15">
        <v>34.5</v>
      </c>
      <c r="F9" s="15">
        <v>0.12</v>
      </c>
      <c r="G9" s="6">
        <v>100</v>
      </c>
      <c r="H9" s="6">
        <v>100</v>
      </c>
      <c r="I9" s="6">
        <v>100</v>
      </c>
      <c r="K9" s="25"/>
    </row>
    <row r="10" spans="1:11" ht="12.75">
      <c r="A10" s="6" t="s">
        <v>205</v>
      </c>
      <c r="B10" s="6" t="s">
        <v>206</v>
      </c>
      <c r="C10" s="6">
        <v>768</v>
      </c>
      <c r="D10" s="6">
        <v>769</v>
      </c>
      <c r="E10" s="15">
        <v>12.47</v>
      </c>
      <c r="F10" s="15">
        <v>0.24</v>
      </c>
      <c r="G10" s="6">
        <v>25</v>
      </c>
      <c r="H10" s="6" t="s">
        <v>197</v>
      </c>
      <c r="I10" s="6">
        <v>25</v>
      </c>
      <c r="K10" s="25"/>
    </row>
    <row r="11" spans="1:11" ht="12.75">
      <c r="A11" s="6" t="s">
        <v>207</v>
      </c>
      <c r="B11" s="6" t="s">
        <v>194</v>
      </c>
      <c r="C11" s="6">
        <v>714</v>
      </c>
      <c r="D11" s="6">
        <v>716</v>
      </c>
      <c r="E11" s="15">
        <v>0.12</v>
      </c>
      <c r="F11" s="15">
        <v>0.48</v>
      </c>
      <c r="G11" s="6">
        <v>10</v>
      </c>
      <c r="H11" s="6">
        <v>10</v>
      </c>
      <c r="I11" s="6">
        <v>10</v>
      </c>
      <c r="K11" s="25"/>
    </row>
    <row r="12" spans="5:6" ht="12.75">
      <c r="E12" s="13"/>
      <c r="F12" s="13"/>
    </row>
    <row r="13" spans="1:6" ht="12.75">
      <c r="A13" s="1" t="s">
        <v>217</v>
      </c>
      <c r="E13" s="13"/>
      <c r="F13" s="13"/>
    </row>
    <row r="14" spans="1:11" ht="12.75">
      <c r="A14" s="6" t="s">
        <v>208</v>
      </c>
      <c r="B14" s="6" t="s">
        <v>209</v>
      </c>
      <c r="C14" s="6">
        <v>737</v>
      </c>
      <c r="D14" s="6">
        <v>740</v>
      </c>
      <c r="E14" s="16">
        <v>14.4</v>
      </c>
      <c r="F14" s="15">
        <v>0.24</v>
      </c>
      <c r="G14" s="6"/>
      <c r="H14" s="6">
        <v>50</v>
      </c>
      <c r="I14" s="6">
        <v>50</v>
      </c>
      <c r="K14" s="25"/>
    </row>
    <row r="15" spans="1:11" ht="12.75">
      <c r="A15" s="6" t="s">
        <v>210</v>
      </c>
      <c r="B15" s="6" t="s">
        <v>211</v>
      </c>
      <c r="C15" s="6">
        <v>738</v>
      </c>
      <c r="D15" s="6">
        <v>739</v>
      </c>
      <c r="E15" s="6">
        <v>14.4</v>
      </c>
      <c r="F15" s="6">
        <v>0.24</v>
      </c>
      <c r="G15" s="6"/>
      <c r="H15" s="6" t="s">
        <v>197</v>
      </c>
      <c r="I15" s="6">
        <v>50</v>
      </c>
      <c r="K15" s="25"/>
    </row>
    <row r="16" spans="1:11" ht="12.75">
      <c r="A16" s="6" t="s">
        <v>212</v>
      </c>
      <c r="B16" s="6" t="s">
        <v>215</v>
      </c>
      <c r="C16" s="6">
        <v>761</v>
      </c>
      <c r="D16" s="6">
        <v>762</v>
      </c>
      <c r="E16" s="6">
        <v>24.9</v>
      </c>
      <c r="F16" s="6">
        <v>0.48</v>
      </c>
      <c r="G16" s="6">
        <v>50</v>
      </c>
      <c r="H16" s="6"/>
      <c r="I16" s="6">
        <v>50</v>
      </c>
      <c r="K16" s="25"/>
    </row>
    <row r="17" spans="1:11" ht="12.75">
      <c r="A17" s="6" t="s">
        <v>232</v>
      </c>
      <c r="B17" s="6" t="s">
        <v>361</v>
      </c>
      <c r="C17" s="6">
        <v>763</v>
      </c>
      <c r="D17" s="6">
        <v>764</v>
      </c>
      <c r="E17" s="6">
        <v>24.9</v>
      </c>
      <c r="F17" s="6">
        <v>0.24</v>
      </c>
      <c r="G17" s="6">
        <v>25</v>
      </c>
      <c r="H17" s="6"/>
      <c r="I17" s="6" t="s">
        <v>197</v>
      </c>
      <c r="K17" s="25"/>
    </row>
    <row r="18" spans="1:11" ht="12.75">
      <c r="A18" s="6" t="s">
        <v>213</v>
      </c>
      <c r="B18" s="6" t="s">
        <v>214</v>
      </c>
      <c r="C18" s="6">
        <v>771</v>
      </c>
      <c r="D18" s="6">
        <v>772</v>
      </c>
      <c r="E18" s="6">
        <v>24.9</v>
      </c>
      <c r="F18" s="6">
        <v>0.12</v>
      </c>
      <c r="G18" s="6"/>
      <c r="H18" s="6">
        <v>100</v>
      </c>
      <c r="I18" s="6">
        <v>100</v>
      </c>
      <c r="K18" s="25"/>
    </row>
    <row r="20" ht="12.75">
      <c r="A20" s="1" t="s">
        <v>216</v>
      </c>
    </row>
    <row r="21" spans="1:8" ht="12.75">
      <c r="A21" s="6" t="s">
        <v>218</v>
      </c>
      <c r="B21" s="6" t="s">
        <v>219</v>
      </c>
      <c r="C21" s="6">
        <v>719</v>
      </c>
      <c r="D21" s="6">
        <v>720</v>
      </c>
      <c r="E21" s="6">
        <v>14.4</v>
      </c>
      <c r="F21" s="6">
        <v>0.24</v>
      </c>
      <c r="G21" s="6" t="s">
        <v>196</v>
      </c>
      <c r="H21" s="6"/>
    </row>
    <row r="22" spans="1:8" ht="12.75">
      <c r="A22" s="6" t="s">
        <v>220</v>
      </c>
      <c r="B22" s="6" t="s">
        <v>194</v>
      </c>
      <c r="C22" s="6">
        <v>758</v>
      </c>
      <c r="D22" s="6">
        <v>759</v>
      </c>
      <c r="E22" s="6">
        <v>14.4</v>
      </c>
      <c r="F22" s="6">
        <v>0.24</v>
      </c>
      <c r="G22" s="6">
        <v>50</v>
      </c>
      <c r="H22" s="6"/>
    </row>
    <row r="23" spans="1:8" ht="12.75">
      <c r="A23" s="6" t="s">
        <v>221</v>
      </c>
      <c r="B23" s="6" t="s">
        <v>222</v>
      </c>
      <c r="C23" s="6">
        <v>707</v>
      </c>
      <c r="D23" s="6">
        <v>708</v>
      </c>
      <c r="E23" s="6">
        <v>12.47</v>
      </c>
      <c r="F23" s="6">
        <v>0.24</v>
      </c>
      <c r="G23" s="6">
        <v>100</v>
      </c>
      <c r="H23" s="6"/>
    </row>
    <row r="24" spans="1:9" ht="12.75">
      <c r="A24" s="6" t="s">
        <v>223</v>
      </c>
      <c r="B24" s="6" t="s">
        <v>204</v>
      </c>
      <c r="C24" s="6">
        <v>709</v>
      </c>
      <c r="D24" s="6">
        <v>710</v>
      </c>
      <c r="E24" s="6">
        <v>12.47</v>
      </c>
      <c r="F24" s="6">
        <v>0.12</v>
      </c>
      <c r="G24" s="6"/>
      <c r="H24" s="6"/>
      <c r="I24">
        <v>100</v>
      </c>
    </row>
    <row r="25" spans="1:8" ht="12.75">
      <c r="A25" s="6" t="s">
        <v>233</v>
      </c>
      <c r="B25" s="6" t="s">
        <v>234</v>
      </c>
      <c r="C25" s="6">
        <v>711</v>
      </c>
      <c r="D25" s="6">
        <v>712</v>
      </c>
      <c r="E25" s="6">
        <v>12.47</v>
      </c>
      <c r="F25" s="6">
        <v>0.24</v>
      </c>
      <c r="G25" s="6"/>
      <c r="H25" s="6" t="s">
        <v>196</v>
      </c>
    </row>
    <row r="26" spans="1:8" ht="12.75">
      <c r="A26" s="6" t="s">
        <v>224</v>
      </c>
      <c r="B26" s="6" t="s">
        <v>194</v>
      </c>
      <c r="C26" s="6">
        <v>729</v>
      </c>
      <c r="D26" s="6">
        <v>730</v>
      </c>
      <c r="E26" s="6">
        <v>14.4</v>
      </c>
      <c r="F26" s="6">
        <v>0.24</v>
      </c>
      <c r="G26" s="6"/>
      <c r="H26" s="6">
        <v>100</v>
      </c>
    </row>
    <row r="28" ht="12.75">
      <c r="A28" s="1" t="s">
        <v>225</v>
      </c>
    </row>
    <row r="29" spans="1:7" ht="12.75">
      <c r="A29" s="6" t="s">
        <v>227</v>
      </c>
      <c r="B29" s="6" t="s">
        <v>222</v>
      </c>
      <c r="C29" s="6">
        <v>750</v>
      </c>
      <c r="D29" s="6">
        <v>751</v>
      </c>
      <c r="E29" s="6">
        <v>24.9</v>
      </c>
      <c r="F29" s="6">
        <v>0.48</v>
      </c>
      <c r="G29" s="6">
        <v>500</v>
      </c>
    </row>
    <row r="30" spans="1:7" ht="12.75">
      <c r="A30" s="6" t="s">
        <v>228</v>
      </c>
      <c r="B30" s="6" t="s">
        <v>204</v>
      </c>
      <c r="C30" s="6">
        <v>753</v>
      </c>
      <c r="D30" s="6">
        <v>754</v>
      </c>
      <c r="E30" s="6">
        <v>24.9</v>
      </c>
      <c r="F30" s="6">
        <v>34.5</v>
      </c>
      <c r="G30" s="6">
        <v>500</v>
      </c>
    </row>
    <row r="31" spans="1:7" ht="12.75">
      <c r="A31" s="6" t="s">
        <v>229</v>
      </c>
      <c r="B31" s="6" t="s">
        <v>222</v>
      </c>
      <c r="C31" s="6">
        <v>768</v>
      </c>
      <c r="D31" s="6">
        <v>770</v>
      </c>
      <c r="E31" s="6">
        <v>12.47</v>
      </c>
      <c r="F31" s="6">
        <v>0.24</v>
      </c>
      <c r="G31" s="6">
        <v>500</v>
      </c>
    </row>
    <row r="32" spans="1:8" ht="12.75">
      <c r="A32" s="6" t="s">
        <v>230</v>
      </c>
      <c r="B32" s="6" t="s">
        <v>194</v>
      </c>
      <c r="C32" s="6">
        <v>765</v>
      </c>
      <c r="D32" s="6">
        <v>766</v>
      </c>
      <c r="E32" s="6">
        <v>24.9</v>
      </c>
      <c r="F32" s="6">
        <v>12.47</v>
      </c>
      <c r="G32" s="6">
        <v>500</v>
      </c>
      <c r="H32" s="34"/>
    </row>
    <row r="33" spans="1:7" ht="12.75">
      <c r="A33" s="6" t="s">
        <v>231</v>
      </c>
      <c r="B33" s="6" t="s">
        <v>194</v>
      </c>
      <c r="C33" s="6">
        <v>704</v>
      </c>
      <c r="D33" s="6">
        <v>705</v>
      </c>
      <c r="E33" s="6">
        <v>24.9</v>
      </c>
      <c r="F33" s="6">
        <v>12.47</v>
      </c>
      <c r="G33" s="6">
        <v>500</v>
      </c>
    </row>
    <row r="34" spans="1:7" ht="12.75">
      <c r="A34" s="33"/>
      <c r="B34" s="33"/>
      <c r="C34" s="33"/>
      <c r="D34" s="33"/>
      <c r="E34" s="33"/>
      <c r="F34" s="33"/>
      <c r="G34" s="33"/>
    </row>
    <row r="35" ht="12.75">
      <c r="A35" s="1"/>
    </row>
    <row r="36" spans="1:7" ht="12.75">
      <c r="A36" s="37" t="s">
        <v>404</v>
      </c>
      <c r="B36" s="38"/>
      <c r="C36" s="6"/>
      <c r="D36" s="6"/>
      <c r="E36" s="6"/>
      <c r="F36" s="6"/>
      <c r="G36" s="6"/>
    </row>
    <row r="37" spans="1:3" ht="12.75">
      <c r="A37" s="39" t="s">
        <v>405</v>
      </c>
      <c r="B37" s="38"/>
      <c r="C37" s="6"/>
    </row>
    <row r="38" spans="1:3" ht="12.75">
      <c r="A38" s="39" t="s">
        <v>406</v>
      </c>
      <c r="B38" s="38"/>
      <c r="C38" s="6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Kersting</dc:creator>
  <cp:keywords/>
  <dc:description/>
  <cp:lastModifiedBy>Lacroix, Jean-Sebastien</cp:lastModifiedBy>
  <cp:lastPrinted>2010-06-02T21:40:36Z</cp:lastPrinted>
  <dcterms:created xsi:type="dcterms:W3CDTF">2010-04-14T17:35:03Z</dcterms:created>
  <dcterms:modified xsi:type="dcterms:W3CDTF">2014-04-01T12:37:26Z</dcterms:modified>
  <cp:category/>
  <cp:version/>
  <cp:contentType/>
  <cp:contentStatus/>
</cp:coreProperties>
</file>